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" yWindow="435" windowWidth="16065" windowHeight="9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7" i="1"/>
  <c r="A187"/>
  <c r="L186"/>
  <c r="J186"/>
  <c r="I186"/>
  <c r="H186"/>
  <c r="G186"/>
  <c r="F186"/>
  <c r="B177"/>
  <c r="A177"/>
  <c r="L176"/>
  <c r="L187" s="1"/>
  <c r="J176"/>
  <c r="J187" s="1"/>
  <c r="I176"/>
  <c r="I187" s="1"/>
  <c r="H176"/>
  <c r="G176"/>
  <c r="G187" s="1"/>
  <c r="F176"/>
  <c r="B168"/>
  <c r="A168"/>
  <c r="L167"/>
  <c r="J167"/>
  <c r="I167"/>
  <c r="H167"/>
  <c r="G167"/>
  <c r="F167"/>
  <c r="B158"/>
  <c r="A158"/>
  <c r="L157"/>
  <c r="L168" s="1"/>
  <c r="J157"/>
  <c r="J168" s="1"/>
  <c r="I157"/>
  <c r="I168" s="1"/>
  <c r="H157"/>
  <c r="H168" s="1"/>
  <c r="G157"/>
  <c r="G168" s="1"/>
  <c r="F157"/>
  <c r="F168" s="1"/>
  <c r="B149"/>
  <c r="A149"/>
  <c r="L148"/>
  <c r="J148"/>
  <c r="I148"/>
  <c r="H148"/>
  <c r="G148"/>
  <c r="F148"/>
  <c r="B139"/>
  <c r="A139"/>
  <c r="L138"/>
  <c r="L149" s="1"/>
  <c r="J138"/>
  <c r="J149" s="1"/>
  <c r="I138"/>
  <c r="H138"/>
  <c r="G138"/>
  <c r="G149" s="1"/>
  <c r="F138"/>
  <c r="B130"/>
  <c r="A130"/>
  <c r="L129"/>
  <c r="J129"/>
  <c r="I129"/>
  <c r="H129"/>
  <c r="G129"/>
  <c r="F129"/>
  <c r="B120"/>
  <c r="A120"/>
  <c r="L119"/>
  <c r="J119"/>
  <c r="J130" s="1"/>
  <c r="I119"/>
  <c r="H119"/>
  <c r="H130" s="1"/>
  <c r="G119"/>
  <c r="G130" s="1"/>
  <c r="F119"/>
  <c r="F130" s="1"/>
  <c r="B111"/>
  <c r="A111"/>
  <c r="L110"/>
  <c r="J110"/>
  <c r="I110"/>
  <c r="H110"/>
  <c r="G110"/>
  <c r="F110"/>
  <c r="B100"/>
  <c r="A100"/>
  <c r="L99"/>
  <c r="L111" s="1"/>
  <c r="J99"/>
  <c r="I99"/>
  <c r="H99"/>
  <c r="G99"/>
  <c r="F99"/>
  <c r="F111" s="1"/>
  <c r="B91"/>
  <c r="A91"/>
  <c r="L90"/>
  <c r="J90"/>
  <c r="I90"/>
  <c r="H90"/>
  <c r="G90"/>
  <c r="F90"/>
  <c r="L81"/>
  <c r="L91" s="1"/>
  <c r="J81"/>
  <c r="I81"/>
  <c r="H81"/>
  <c r="G81"/>
  <c r="F81"/>
  <c r="B74"/>
  <c r="A74"/>
  <c r="L73"/>
  <c r="J73"/>
  <c r="I73"/>
  <c r="H73"/>
  <c r="G73"/>
  <c r="F73"/>
  <c r="L65"/>
  <c r="L74" s="1"/>
  <c r="J65"/>
  <c r="I65"/>
  <c r="I74" s="1"/>
  <c r="H65"/>
  <c r="G65"/>
  <c r="F65"/>
  <c r="F74" s="1"/>
  <c r="B58"/>
  <c r="A58"/>
  <c r="L57"/>
  <c r="J57"/>
  <c r="I57"/>
  <c r="H57"/>
  <c r="G57"/>
  <c r="F57"/>
  <c r="B48"/>
  <c r="A48"/>
  <c r="L47"/>
  <c r="J47"/>
  <c r="I47"/>
  <c r="H47"/>
  <c r="G47"/>
  <c r="G58" s="1"/>
  <c r="F47"/>
  <c r="B39"/>
  <c r="A39"/>
  <c r="L38"/>
  <c r="J38"/>
  <c r="I38"/>
  <c r="H38"/>
  <c r="G38"/>
  <c r="F38"/>
  <c r="B31"/>
  <c r="A31"/>
  <c r="L30"/>
  <c r="J30"/>
  <c r="I30"/>
  <c r="H30"/>
  <c r="H39" s="1"/>
  <c r="G30"/>
  <c r="F30"/>
  <c r="B23"/>
  <c r="A23"/>
  <c r="L22"/>
  <c r="J22"/>
  <c r="I22"/>
  <c r="H22"/>
  <c r="G22"/>
  <c r="F22"/>
  <c r="B13"/>
  <c r="A13"/>
  <c r="L12"/>
  <c r="L23" s="1"/>
  <c r="J12"/>
  <c r="I12"/>
  <c r="H12"/>
  <c r="G12"/>
  <c r="F12"/>
  <c r="F91" l="1"/>
  <c r="J74"/>
  <c r="H187"/>
  <c r="L58"/>
  <c r="L39"/>
  <c r="J39"/>
  <c r="G23"/>
  <c r="J23"/>
  <c r="L130"/>
  <c r="I111"/>
  <c r="G111"/>
  <c r="H111"/>
  <c r="I130"/>
  <c r="J111"/>
  <c r="I91"/>
  <c r="F39"/>
  <c r="I23"/>
  <c r="F187"/>
  <c r="H149"/>
  <c r="F149"/>
  <c r="I149"/>
  <c r="G91"/>
  <c r="J91"/>
  <c r="H91"/>
  <c r="G74"/>
  <c r="H74"/>
  <c r="H58"/>
  <c r="F58"/>
  <c r="J58"/>
  <c r="I58"/>
  <c r="I39"/>
  <c r="G39"/>
  <c r="F23"/>
  <c r="H23"/>
  <c r="L188" l="1"/>
  <c r="J188"/>
  <c r="H188"/>
  <c r="I188"/>
  <c r="G188"/>
  <c r="F188"/>
</calcChain>
</file>

<file path=xl/sharedStrings.xml><?xml version="1.0" encoding="utf-8"?>
<sst xmlns="http://schemas.openxmlformats.org/spreadsheetml/2006/main" count="365" uniqueCount="137">
  <si>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</si>
  <si>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</si>
  <si>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</si>
  <si>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</si>
  <si>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</si>
  <si>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</si>
  <si>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</si>
  <si>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</si>
  <si>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</si>
  <si>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</si>
  <si>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</si>
  <si>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</si>
  <si>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</si>
  <si>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</si>
  <si>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</si>
  <si>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</si>
  <si>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</si>
  <si>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</si>
  <si>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</si>
  <si>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</si>
  <si>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</si>
  <si>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</si>
  <si>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</si>
  <si>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</si>
  <si>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</si>
  <si>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</si>
  <si>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</si>
  <si>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</si>
  <si>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</si>
  <si>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</si>
  <si>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</si>
  <si>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</si>
  <si>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</si>
  <si>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</si>
  <si>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</si>
  <si>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</si>
  <si>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</si>
  <si>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</si>
  <si>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Рюмин Р.В.</t>
  </si>
  <si>
    <t>МОУ "Школа для обучающихся с ОВЗ № 1"</t>
  </si>
  <si>
    <t>333/04</t>
  </si>
  <si>
    <t>ТТК</t>
  </si>
  <si>
    <t>ГОСТ</t>
  </si>
  <si>
    <t>338/2011</t>
  </si>
  <si>
    <t>Каша рассыпчатая гречневая</t>
  </si>
  <si>
    <t>508/04</t>
  </si>
  <si>
    <t>Чай с сахаром и лимоном</t>
  </si>
  <si>
    <t>686/04</t>
  </si>
  <si>
    <t>Хлеб дарницкий</t>
  </si>
  <si>
    <t>ТУ</t>
  </si>
  <si>
    <t>Чай с сахаром</t>
  </si>
  <si>
    <t>685/04</t>
  </si>
  <si>
    <t>Кисло-молочный продукт</t>
  </si>
  <si>
    <t>110/04</t>
  </si>
  <si>
    <t>Напиток из плодов шиповника</t>
  </si>
  <si>
    <t>705/04</t>
  </si>
  <si>
    <t>сладкое</t>
  </si>
  <si>
    <t>Макаронные изделия отварные</t>
  </si>
  <si>
    <t>516/04</t>
  </si>
  <si>
    <t>139/04</t>
  </si>
  <si>
    <t>631/04</t>
  </si>
  <si>
    <t>451/04</t>
  </si>
  <si>
    <t>512/04</t>
  </si>
  <si>
    <t>кисломол.</t>
  </si>
  <si>
    <t>699/04</t>
  </si>
  <si>
    <t>Батон нарезной</t>
  </si>
  <si>
    <t>302/2004</t>
  </si>
  <si>
    <t>Хлеб гречишный</t>
  </si>
  <si>
    <t>437/2004</t>
  </si>
  <si>
    <t>Борщ с капустой и картофелем и сметаной</t>
  </si>
  <si>
    <t>Рис припущенный</t>
  </si>
  <si>
    <t>Напиток лимонный</t>
  </si>
  <si>
    <t>закуска</t>
  </si>
  <si>
    <t>Макароны  с сыром с горошком зел консер</t>
  </si>
  <si>
    <t>Суп картофельный с горохом</t>
  </si>
  <si>
    <t>Кондитерское изделие(печенье)</t>
  </si>
  <si>
    <t>Котлета мясная с сусом томатным, рис припущенный</t>
  </si>
  <si>
    <t>Борщ с капустой и картофелем сметаной</t>
  </si>
  <si>
    <t>тефтели мясные с рисом и соусом сметанным с томатом</t>
  </si>
  <si>
    <t>461/04</t>
  </si>
  <si>
    <t>каша рассыпчатая гречневая, горошек консерв</t>
  </si>
  <si>
    <t>чай с сахаром и яблоками</t>
  </si>
  <si>
    <t>ттк</t>
  </si>
  <si>
    <t xml:space="preserve">Хлеб </t>
  </si>
  <si>
    <t>гост</t>
  </si>
  <si>
    <t>Гуляш из свинины</t>
  </si>
  <si>
    <t>Каша рассыпчатая перловая</t>
  </si>
  <si>
    <t>463/1996</t>
  </si>
  <si>
    <t>Тефтели из свинины с соусом сметанным с томатом</t>
  </si>
  <si>
    <t>Тефтели из свинины с соусом сметанным с томатом, каша рассыпчатая гречневая</t>
  </si>
  <si>
    <t>461,/01,508/04</t>
  </si>
  <si>
    <t>Компот из свежих плодов (яблоки)</t>
  </si>
  <si>
    <t>Кондитерское изделие(пряник)</t>
  </si>
  <si>
    <t>Бульон с овощами и гренками</t>
  </si>
  <si>
    <t>Биточек с соусом томатным</t>
  </si>
  <si>
    <t>451/04, 587/04</t>
  </si>
  <si>
    <t>Запеканка рисовая с творогом с молоком сгущеным</t>
  </si>
  <si>
    <t>315/04</t>
  </si>
  <si>
    <t>Плоды свежие (яблоки)</t>
  </si>
  <si>
    <t>Суп с пшеном и томатом, фаршем свин</t>
  </si>
  <si>
    <t>Зразы ленивые мясные с соусом томатным</t>
  </si>
  <si>
    <t>Хлеб</t>
  </si>
  <si>
    <t>Биточек рубленный из цыпленка с соусом томатным, макаронные изделия отварные</t>
  </si>
  <si>
    <t>ттк, 587/04, 516/04</t>
  </si>
  <si>
    <t>Суп с макаронными изделиями и фаршем свиным</t>
  </si>
  <si>
    <t>461/01</t>
  </si>
  <si>
    <t>Рис припущеный</t>
  </si>
  <si>
    <t xml:space="preserve">Хлеб дарницкий </t>
  </si>
  <si>
    <t>Каша Дружба вязкая с маслом сливочным</t>
  </si>
  <si>
    <t>Напиток чайный Ягодный</t>
  </si>
  <si>
    <t>Кисло-молоч. продукт</t>
  </si>
  <si>
    <t>Суп с макаронными изделиями и картофелем</t>
  </si>
  <si>
    <t>143/04</t>
  </si>
  <si>
    <t>Каша перловая рассыпчатая</t>
  </si>
  <si>
    <t>Кондитерское изделие (печенье)</t>
  </si>
  <si>
    <t>Мясо тушеное, рис припущенный</t>
  </si>
  <si>
    <t>433/04, 512/04</t>
  </si>
  <si>
    <t>Кондитерское изделие (пряник)</t>
  </si>
  <si>
    <t>Суп крестьянский с крупой</t>
  </si>
  <si>
    <t>134/04</t>
  </si>
  <si>
    <t>Запеканка картофельная с мясом</t>
  </si>
  <si>
    <t>478/04</t>
  </si>
  <si>
    <t>Голубцы ленивые из филе цыпленка, каша рассыпчатая гречневая</t>
  </si>
  <si>
    <t>ТТК, 508/04</t>
  </si>
  <si>
    <t>Чай с сахаром и яблоками</t>
  </si>
  <si>
    <t xml:space="preserve">ТТК </t>
  </si>
  <si>
    <t>Тефтели из свинины с соусом томатным</t>
  </si>
  <si>
    <t>Блинчики с соусом шоколадным</t>
  </si>
  <si>
    <t>864/2022,616/2004</t>
  </si>
  <si>
    <t>Напиток кофейный растворимый</t>
  </si>
  <si>
    <t>Суп с макаронными изделиями</t>
  </si>
  <si>
    <t>147/04</t>
  </si>
  <si>
    <t>Гуляш из филе цыпленка</t>
  </si>
  <si>
    <t>Котлета рубленая из цыпленка, соус томатный, макаронные изделия отварные</t>
  </si>
  <si>
    <t>499/04,587/04,519/04</t>
  </si>
  <si>
    <t>Тефтели из свинины с соусом сметанным и томатом</t>
  </si>
  <si>
    <t>Кондитерское изделие (вафли)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</si>
</sst>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" xfId="0" applyFont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5" fillId="4" borderId="2" xfId="0" applyFont="1" applyFill="1" applyBorder="1"/>
    <xf numFmtId="0" fontId="4" fillId="0" borderId="0" xfId="0" applyFont="1" applyFill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82" sqref="C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37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38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8" t="s">
        <v>108</v>
      </c>
      <c r="F6" s="59">
        <v>205</v>
      </c>
      <c r="G6" s="60">
        <v>6.15</v>
      </c>
      <c r="H6" s="60">
        <v>6.39</v>
      </c>
      <c r="I6" s="60">
        <v>42.75</v>
      </c>
      <c r="J6" s="40">
        <v>242</v>
      </c>
      <c r="K6" s="41" t="s">
        <v>66</v>
      </c>
      <c r="L6" s="40">
        <v>35.21</v>
      </c>
    </row>
    <row r="7" spans="1:12" ht="15">
      <c r="A7" s="23"/>
      <c r="B7" s="15"/>
      <c r="C7" s="11"/>
      <c r="D7" s="7" t="s">
        <v>22</v>
      </c>
      <c r="E7" s="58" t="s">
        <v>109</v>
      </c>
      <c r="F7" s="59">
        <v>200</v>
      </c>
      <c r="G7" s="58">
        <v>0.2</v>
      </c>
      <c r="H7" s="58">
        <v>0.05</v>
      </c>
      <c r="I7" s="58">
        <v>12.1</v>
      </c>
      <c r="J7" s="43">
        <v>46</v>
      </c>
      <c r="K7" s="44" t="s">
        <v>41</v>
      </c>
      <c r="L7" s="43">
        <v>7.48</v>
      </c>
    </row>
    <row r="8" spans="1:12" ht="15">
      <c r="A8" s="23"/>
      <c r="B8" s="15"/>
      <c r="C8" s="11"/>
      <c r="D8" s="7" t="s">
        <v>23</v>
      </c>
      <c r="E8" s="58" t="s">
        <v>65</v>
      </c>
      <c r="F8" s="59">
        <v>25</v>
      </c>
      <c r="G8" s="58">
        <v>1.88</v>
      </c>
      <c r="H8" s="58">
        <v>0.74</v>
      </c>
      <c r="I8" s="58">
        <v>12.83</v>
      </c>
      <c r="J8" s="43">
        <v>66</v>
      </c>
      <c r="K8" s="44" t="s">
        <v>42</v>
      </c>
      <c r="L8" s="43">
        <v>3.31</v>
      </c>
    </row>
    <row r="9" spans="1:12" ht="15">
      <c r="A9" s="23"/>
      <c r="B9" s="15"/>
      <c r="C9" s="11"/>
      <c r="D9" s="57" t="s">
        <v>63</v>
      </c>
      <c r="E9" s="58" t="s">
        <v>110</v>
      </c>
      <c r="F9" s="59">
        <v>200</v>
      </c>
      <c r="G9" s="58">
        <v>5.6</v>
      </c>
      <c r="H9" s="58">
        <v>6.4</v>
      </c>
      <c r="I9" s="58">
        <v>19.399999999999999</v>
      </c>
      <c r="J9" s="43">
        <v>158</v>
      </c>
      <c r="K9" s="44" t="s">
        <v>49</v>
      </c>
      <c r="L9" s="43">
        <v>42</v>
      </c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31</v>
      </c>
      <c r="E12" s="9"/>
      <c r="F12" s="19">
        <f>SUM(F6:F11)</f>
        <v>630</v>
      </c>
      <c r="G12" s="19">
        <f t="shared" ref="G12:J12" si="0">SUM(G6:G11)</f>
        <v>13.83</v>
      </c>
      <c r="H12" s="19">
        <f t="shared" si="0"/>
        <v>13.58</v>
      </c>
      <c r="I12" s="19">
        <f t="shared" si="0"/>
        <v>87.080000000000013</v>
      </c>
      <c r="J12" s="19">
        <f t="shared" si="0"/>
        <v>512</v>
      </c>
      <c r="K12" s="25"/>
      <c r="L12" s="19">
        <f t="shared" ref="L12" si="1">SUM(L6:L11)</f>
        <v>88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26</v>
      </c>
      <c r="E14" s="42" t="s">
        <v>111</v>
      </c>
      <c r="F14" s="43">
        <v>200</v>
      </c>
      <c r="G14" s="43">
        <v>2.16</v>
      </c>
      <c r="H14" s="43">
        <v>2.3199999999999998</v>
      </c>
      <c r="I14" s="43">
        <v>7.92</v>
      </c>
      <c r="J14" s="43">
        <v>62</v>
      </c>
      <c r="K14" s="44" t="s">
        <v>112</v>
      </c>
      <c r="L14" s="43">
        <v>13.54</v>
      </c>
    </row>
    <row r="15" spans="1:12" ht="15">
      <c r="A15" s="23"/>
      <c r="B15" s="15"/>
      <c r="C15" s="11"/>
      <c r="D15" s="7" t="s">
        <v>27</v>
      </c>
      <c r="E15" s="42" t="s">
        <v>85</v>
      </c>
      <c r="F15" s="43">
        <v>90</v>
      </c>
      <c r="G15" s="43">
        <v>9.3000000000000007</v>
      </c>
      <c r="H15" s="43">
        <v>24.54</v>
      </c>
      <c r="I15" s="43">
        <v>3.64</v>
      </c>
      <c r="J15" s="43">
        <v>272</v>
      </c>
      <c r="K15" s="44" t="s">
        <v>68</v>
      </c>
      <c r="L15" s="43">
        <v>44.45</v>
      </c>
    </row>
    <row r="16" spans="1:12" ht="15">
      <c r="A16" s="23"/>
      <c r="B16" s="15"/>
      <c r="C16" s="11"/>
      <c r="D16" s="7" t="s">
        <v>28</v>
      </c>
      <c r="E16" s="42" t="s">
        <v>113</v>
      </c>
      <c r="F16" s="43">
        <v>150</v>
      </c>
      <c r="G16" s="43">
        <v>4.57</v>
      </c>
      <c r="H16" s="43">
        <v>4.34</v>
      </c>
      <c r="I16" s="43">
        <v>35.76</v>
      </c>
      <c r="J16" s="43">
        <v>192</v>
      </c>
      <c r="K16" s="44" t="s">
        <v>87</v>
      </c>
      <c r="L16" s="43">
        <v>14.16</v>
      </c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215</v>
      </c>
      <c r="G17" s="43">
        <v>0.2</v>
      </c>
      <c r="H17" s="43">
        <v>0.05</v>
      </c>
      <c r="I17" s="43">
        <v>15.01</v>
      </c>
      <c r="J17" s="43">
        <v>57</v>
      </c>
      <c r="K17" s="44" t="s">
        <v>51</v>
      </c>
      <c r="L17" s="43">
        <v>3.38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30</v>
      </c>
      <c r="G18" s="43">
        <v>1.98</v>
      </c>
      <c r="H18" s="43">
        <v>0.33</v>
      </c>
      <c r="I18" s="43">
        <v>12.3</v>
      </c>
      <c r="J18" s="43">
        <v>62</v>
      </c>
      <c r="K18" s="44" t="s">
        <v>42</v>
      </c>
      <c r="L18" s="43">
        <v>28.87</v>
      </c>
    </row>
    <row r="19" spans="1:12" ht="15">
      <c r="A19" s="23"/>
      <c r="B19" s="15"/>
      <c r="C19" s="11"/>
      <c r="D19" s="7" t="s">
        <v>56</v>
      </c>
      <c r="E19" s="42" t="s">
        <v>114</v>
      </c>
      <c r="F19" s="43">
        <v>30</v>
      </c>
      <c r="G19" s="43">
        <v>2.1</v>
      </c>
      <c r="H19" s="43">
        <v>4.8</v>
      </c>
      <c r="I19" s="43">
        <v>20.7</v>
      </c>
      <c r="J19" s="43">
        <v>135</v>
      </c>
      <c r="K19" s="44" t="s">
        <v>42</v>
      </c>
      <c r="L19" s="43">
        <v>6.6</v>
      </c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31</v>
      </c>
      <c r="E22" s="9"/>
      <c r="F22" s="19">
        <f>SUM(F13:F21)</f>
        <v>715</v>
      </c>
      <c r="G22" s="19">
        <f t="shared" ref="G22:J22" si="2">SUM(G13:G21)</f>
        <v>20.310000000000002</v>
      </c>
      <c r="H22" s="19">
        <f t="shared" si="2"/>
        <v>36.379999999999995</v>
      </c>
      <c r="I22" s="19">
        <f t="shared" si="2"/>
        <v>95.33</v>
      </c>
      <c r="J22" s="19">
        <f t="shared" si="2"/>
        <v>780</v>
      </c>
      <c r="K22" s="25"/>
      <c r="L22" s="19">
        <f t="shared" ref="L22" si="3">SUM(L13:L21)</f>
        <v>111</v>
      </c>
    </row>
    <row r="23" spans="1:12" ht="15.75" thickBot="1">
      <c r="A23" s="29">
        <f>A6</f>
        <v>1</v>
      </c>
      <c r="B23" s="30">
        <f>B6</f>
        <v>1</v>
      </c>
      <c r="C23" s="65" t="s">
        <v>4</v>
      </c>
      <c r="D23" s="66"/>
      <c r="E23" s="31"/>
      <c r="F23" s="32">
        <f>F12+F22</f>
        <v>1345</v>
      </c>
      <c r="G23" s="32">
        <f t="shared" ref="G23:J23" si="4">G12+G22</f>
        <v>34.14</v>
      </c>
      <c r="H23" s="32">
        <f t="shared" si="4"/>
        <v>49.959999999999994</v>
      </c>
      <c r="I23" s="32">
        <f t="shared" si="4"/>
        <v>182.41000000000003</v>
      </c>
      <c r="J23" s="32">
        <f t="shared" si="4"/>
        <v>1292</v>
      </c>
      <c r="K23" s="32"/>
      <c r="L23" s="32">
        <f t="shared" ref="L23" si="5">L12+L22</f>
        <v>199</v>
      </c>
    </row>
    <row r="24" spans="1:12" ht="25.5">
      <c r="A24" s="14">
        <v>1</v>
      </c>
      <c r="B24" s="15">
        <v>2</v>
      </c>
      <c r="C24" s="22" t="s">
        <v>20</v>
      </c>
      <c r="D24" s="5" t="s">
        <v>21</v>
      </c>
      <c r="E24" s="39" t="s">
        <v>115</v>
      </c>
      <c r="F24" s="40">
        <v>240</v>
      </c>
      <c r="G24" s="40">
        <v>12.71</v>
      </c>
      <c r="H24" s="40">
        <v>29.54</v>
      </c>
      <c r="I24" s="40">
        <v>40.229999999999997</v>
      </c>
      <c r="J24" s="40">
        <v>482</v>
      </c>
      <c r="K24" s="41" t="s">
        <v>116</v>
      </c>
      <c r="L24" s="40">
        <v>66.73</v>
      </c>
    </row>
    <row r="25" spans="1:12" ht="15">
      <c r="A25" s="14"/>
      <c r="B25" s="15"/>
      <c r="C25" s="11"/>
      <c r="D25" s="7" t="s">
        <v>22</v>
      </c>
      <c r="E25" s="42" t="s">
        <v>71</v>
      </c>
      <c r="F25" s="43">
        <v>200</v>
      </c>
      <c r="G25" s="43">
        <v>0.1</v>
      </c>
      <c r="H25" s="43">
        <v>0</v>
      </c>
      <c r="I25" s="43">
        <v>24.2</v>
      </c>
      <c r="J25" s="43">
        <v>93</v>
      </c>
      <c r="K25" s="44" t="s">
        <v>64</v>
      </c>
      <c r="L25" s="43">
        <v>9.01</v>
      </c>
    </row>
    <row r="26" spans="1:12" ht="15">
      <c r="A26" s="14"/>
      <c r="B26" s="15"/>
      <c r="C26" s="11"/>
      <c r="D26" s="7" t="s">
        <v>23</v>
      </c>
      <c r="E26" s="42" t="s">
        <v>67</v>
      </c>
      <c r="F26" s="43">
        <v>39</v>
      </c>
      <c r="G26" s="43">
        <v>3.81</v>
      </c>
      <c r="H26" s="43">
        <v>0.66</v>
      </c>
      <c r="I26" s="43">
        <v>23.98</v>
      </c>
      <c r="J26" s="43">
        <v>80</v>
      </c>
      <c r="K26" s="44" t="s">
        <v>84</v>
      </c>
      <c r="L26" s="43">
        <v>6.03</v>
      </c>
    </row>
    <row r="27" spans="1:12" ht="15">
      <c r="A27" s="14"/>
      <c r="B27" s="15"/>
      <c r="C27" s="11"/>
      <c r="D27" s="7" t="s">
        <v>56</v>
      </c>
      <c r="E27" s="42" t="s">
        <v>117</v>
      </c>
      <c r="F27" s="43">
        <v>28</v>
      </c>
      <c r="G27" s="43">
        <v>1.62</v>
      </c>
      <c r="H27" s="43">
        <v>0.78</v>
      </c>
      <c r="I27" s="43">
        <v>21.48</v>
      </c>
      <c r="J27" s="43">
        <v>98</v>
      </c>
      <c r="K27" s="44" t="s">
        <v>84</v>
      </c>
      <c r="L27" s="43">
        <v>6.23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31</v>
      </c>
      <c r="E30" s="9"/>
      <c r="F30" s="19">
        <f>SUM(F24:F29)</f>
        <v>507</v>
      </c>
      <c r="G30" s="19">
        <f t="shared" ref="G30" si="6">SUM(G24:G29)</f>
        <v>18.240000000000002</v>
      </c>
      <c r="H30" s="19">
        <f t="shared" ref="H30" si="7">SUM(H24:H29)</f>
        <v>30.98</v>
      </c>
      <c r="I30" s="19">
        <f t="shared" ref="I30" si="8">SUM(I24:I29)</f>
        <v>109.89</v>
      </c>
      <c r="J30" s="19">
        <f t="shared" ref="J30:L30" si="9">SUM(J24:J29)</f>
        <v>753</v>
      </c>
      <c r="K30" s="25"/>
      <c r="L30" s="19">
        <f t="shared" si="9"/>
        <v>88.000000000000014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26</v>
      </c>
      <c r="E32" s="42" t="s">
        <v>118</v>
      </c>
      <c r="F32" s="43">
        <v>200</v>
      </c>
      <c r="G32" s="43">
        <v>2.16</v>
      </c>
      <c r="H32" s="43">
        <v>2.2200000000000002</v>
      </c>
      <c r="I32" s="43">
        <v>11.66</v>
      </c>
      <c r="J32" s="43">
        <v>73</v>
      </c>
      <c r="K32" s="44" t="s">
        <v>119</v>
      </c>
      <c r="L32" s="43">
        <v>11.63</v>
      </c>
    </row>
    <row r="33" spans="1:12" ht="15">
      <c r="A33" s="14"/>
      <c r="B33" s="15"/>
      <c r="C33" s="11"/>
      <c r="D33" s="7" t="s">
        <v>27</v>
      </c>
      <c r="E33" s="42" t="s">
        <v>120</v>
      </c>
      <c r="F33" s="43">
        <v>250</v>
      </c>
      <c r="G33" s="43">
        <v>16.899999999999999</v>
      </c>
      <c r="H33" s="43">
        <v>40.729999999999997</v>
      </c>
      <c r="I33" s="43">
        <v>53</v>
      </c>
      <c r="J33" s="43">
        <v>633</v>
      </c>
      <c r="K33" s="44" t="s">
        <v>121</v>
      </c>
      <c r="L33" s="43">
        <v>62.79</v>
      </c>
    </row>
    <row r="34" spans="1:12" ht="15">
      <c r="A34" s="14"/>
      <c r="B34" s="15"/>
      <c r="C34" s="11"/>
      <c r="D34" s="7" t="s">
        <v>29</v>
      </c>
      <c r="E34" s="42" t="s">
        <v>50</v>
      </c>
      <c r="F34" s="43">
        <v>215</v>
      </c>
      <c r="G34" s="43">
        <v>0.2</v>
      </c>
      <c r="H34" s="43">
        <v>0.05</v>
      </c>
      <c r="I34" s="43">
        <v>15.01</v>
      </c>
      <c r="J34" s="43">
        <v>57</v>
      </c>
      <c r="K34" s="44" t="s">
        <v>51</v>
      </c>
      <c r="L34" s="43">
        <v>3.38</v>
      </c>
    </row>
    <row r="35" spans="1:12" ht="15">
      <c r="A35" s="14"/>
      <c r="B35" s="15"/>
      <c r="C35" s="11"/>
      <c r="D35" s="7" t="s">
        <v>30</v>
      </c>
      <c r="E35" s="42" t="s">
        <v>48</v>
      </c>
      <c r="F35" s="43">
        <v>38</v>
      </c>
      <c r="G35" s="43">
        <v>2.5099999999999998</v>
      </c>
      <c r="H35" s="43">
        <v>0.42</v>
      </c>
      <c r="I35" s="43">
        <v>15.58</v>
      </c>
      <c r="J35" s="43">
        <v>78</v>
      </c>
      <c r="K35" s="44" t="s">
        <v>42</v>
      </c>
      <c r="L35" s="43">
        <v>3.9</v>
      </c>
    </row>
    <row r="36" spans="1:12" ht="15">
      <c r="A36" s="14"/>
      <c r="B36" s="15"/>
      <c r="C36" s="11"/>
      <c r="D36" s="6" t="s">
        <v>56</v>
      </c>
      <c r="E36" s="42" t="s">
        <v>114</v>
      </c>
      <c r="F36" s="43">
        <v>15</v>
      </c>
      <c r="G36" s="43">
        <v>1.05</v>
      </c>
      <c r="H36" s="43">
        <v>2.4</v>
      </c>
      <c r="I36" s="43">
        <v>10.35</v>
      </c>
      <c r="J36" s="43">
        <v>68</v>
      </c>
      <c r="K36" s="44" t="s">
        <v>42</v>
      </c>
      <c r="L36" s="43">
        <v>3.3</v>
      </c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6"/>
      <c r="B38" s="17"/>
      <c r="C38" s="8"/>
      <c r="D38" s="18" t="s">
        <v>31</v>
      </c>
      <c r="E38" s="9"/>
      <c r="F38" s="19">
        <f>SUM(F31:F37)</f>
        <v>718</v>
      </c>
      <c r="G38" s="19">
        <f t="shared" ref="G38" si="10">SUM(G31:G37)</f>
        <v>22.819999999999997</v>
      </c>
      <c r="H38" s="19">
        <f t="shared" ref="H38" si="11">SUM(H31:H37)</f>
        <v>45.819999999999993</v>
      </c>
      <c r="I38" s="19">
        <f t="shared" ref="I38" si="12">SUM(I31:I37)</f>
        <v>105.6</v>
      </c>
      <c r="J38" s="19">
        <f t="shared" ref="J38:L38" si="13">SUM(J31:J37)</f>
        <v>909</v>
      </c>
      <c r="K38" s="25"/>
      <c r="L38" s="19">
        <f t="shared" si="13"/>
        <v>85</v>
      </c>
    </row>
    <row r="39" spans="1:12" ht="15.75" customHeight="1" thickBot="1">
      <c r="A39" s="33">
        <f>A24</f>
        <v>1</v>
      </c>
      <c r="B39" s="33">
        <f>B24</f>
        <v>2</v>
      </c>
      <c r="C39" s="65" t="s">
        <v>4</v>
      </c>
      <c r="D39" s="66"/>
      <c r="E39" s="31"/>
      <c r="F39" s="32">
        <f>F30+F38</f>
        <v>1225</v>
      </c>
      <c r="G39" s="32">
        <f>G30+G38</f>
        <v>41.06</v>
      </c>
      <c r="H39" s="32">
        <f>H30+H38</f>
        <v>76.8</v>
      </c>
      <c r="I39" s="32">
        <f>I30+I38</f>
        <v>215.49</v>
      </c>
      <c r="J39" s="32">
        <f>J30+J38</f>
        <v>1662</v>
      </c>
      <c r="K39" s="32"/>
      <c r="L39" s="32">
        <f>L30+L38</f>
        <v>173</v>
      </c>
    </row>
    <row r="40" spans="1:12" ht="25.5">
      <c r="A40" s="20">
        <v>1</v>
      </c>
      <c r="B40" s="21">
        <v>3</v>
      </c>
      <c r="C40" s="22" t="s">
        <v>20</v>
      </c>
      <c r="D40" s="5" t="s">
        <v>21</v>
      </c>
      <c r="E40" s="39" t="s">
        <v>122</v>
      </c>
      <c r="F40" s="40">
        <v>240</v>
      </c>
      <c r="G40" s="40">
        <v>13.9</v>
      </c>
      <c r="H40" s="40">
        <v>18.71</v>
      </c>
      <c r="I40" s="40">
        <v>49.66</v>
      </c>
      <c r="J40" s="40">
        <v>379</v>
      </c>
      <c r="K40" s="41" t="s">
        <v>123</v>
      </c>
      <c r="L40" s="40">
        <v>74.89</v>
      </c>
    </row>
    <row r="41" spans="1:12" ht="15">
      <c r="A41" s="23"/>
      <c r="B41" s="15"/>
      <c r="C41" s="11"/>
      <c r="D41" s="6" t="s">
        <v>22</v>
      </c>
      <c r="E41" s="42" t="s">
        <v>124</v>
      </c>
      <c r="F41" s="43">
        <v>225</v>
      </c>
      <c r="G41" s="43">
        <v>0.24</v>
      </c>
      <c r="H41" s="43">
        <v>0.05</v>
      </c>
      <c r="I41" s="43">
        <v>16</v>
      </c>
      <c r="J41" s="43">
        <v>6</v>
      </c>
      <c r="K41" s="44" t="s">
        <v>125</v>
      </c>
      <c r="L41" s="43">
        <v>6.01</v>
      </c>
    </row>
    <row r="42" spans="1:12" ht="15">
      <c r="A42" s="23"/>
      <c r="B42" s="15"/>
      <c r="C42" s="11"/>
      <c r="D42" s="7" t="s">
        <v>23</v>
      </c>
      <c r="E42" s="42" t="s">
        <v>48</v>
      </c>
      <c r="F42" s="43">
        <v>44</v>
      </c>
      <c r="G42" s="43">
        <v>2.9</v>
      </c>
      <c r="H42" s="43">
        <v>0.5</v>
      </c>
      <c r="I42" s="43">
        <v>18.190000000000001</v>
      </c>
      <c r="J42" s="43">
        <v>91</v>
      </c>
      <c r="K42" s="44" t="s">
        <v>42</v>
      </c>
      <c r="L42" s="43">
        <v>4.5</v>
      </c>
    </row>
    <row r="43" spans="1:12" ht="15">
      <c r="A43" s="23"/>
      <c r="B43" s="15"/>
      <c r="C43" s="11"/>
      <c r="D43" s="7" t="s">
        <v>56</v>
      </c>
      <c r="E43" s="42" t="s">
        <v>114</v>
      </c>
      <c r="F43" s="43">
        <v>10</v>
      </c>
      <c r="G43" s="43">
        <v>0.84</v>
      </c>
      <c r="H43" s="43">
        <v>0.86</v>
      </c>
      <c r="I43" s="43">
        <v>6.9</v>
      </c>
      <c r="J43" s="43">
        <v>39</v>
      </c>
      <c r="K43" s="44" t="s">
        <v>42</v>
      </c>
      <c r="L43" s="43">
        <v>2.6</v>
      </c>
    </row>
    <row r="44" spans="1:12" ht="15">
      <c r="A44" s="23"/>
      <c r="B44" s="15"/>
      <c r="C44" s="11"/>
      <c r="D44" s="7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4"/>
      <c r="B47" s="17"/>
      <c r="C47" s="8"/>
      <c r="D47" s="18" t="s">
        <v>31</v>
      </c>
      <c r="E47" s="9"/>
      <c r="F47" s="19">
        <f>SUM(F40:F46)</f>
        <v>519</v>
      </c>
      <c r="G47" s="19">
        <f t="shared" ref="G47" si="14">SUM(G40:G46)</f>
        <v>17.88</v>
      </c>
      <c r="H47" s="19">
        <f t="shared" ref="H47" si="15">SUM(H40:H46)</f>
        <v>20.12</v>
      </c>
      <c r="I47" s="19">
        <f t="shared" ref="I47" si="16">SUM(I40:I46)</f>
        <v>90.75</v>
      </c>
      <c r="J47" s="19">
        <f t="shared" ref="J47:L47" si="17">SUM(J40:J46)</f>
        <v>515</v>
      </c>
      <c r="K47" s="25"/>
      <c r="L47" s="19">
        <f t="shared" si="17"/>
        <v>88</v>
      </c>
    </row>
    <row r="48" spans="1:12" ht="15">
      <c r="A48" s="26">
        <f>A40</f>
        <v>1</v>
      </c>
      <c r="B48" s="13">
        <f>B40</f>
        <v>3</v>
      </c>
      <c r="C48" s="10" t="s">
        <v>25</v>
      </c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26</v>
      </c>
      <c r="E49" s="42" t="s">
        <v>69</v>
      </c>
      <c r="F49" s="43">
        <v>203</v>
      </c>
      <c r="G49" s="43">
        <v>0.72</v>
      </c>
      <c r="H49" s="43">
        <v>4.4800000000000004</v>
      </c>
      <c r="I49" s="43">
        <v>2.63</v>
      </c>
      <c r="J49" s="43">
        <v>53</v>
      </c>
      <c r="K49" s="44" t="s">
        <v>53</v>
      </c>
      <c r="L49" s="43">
        <v>14.05</v>
      </c>
    </row>
    <row r="50" spans="1:12" ht="15">
      <c r="A50" s="23"/>
      <c r="B50" s="15"/>
      <c r="C50" s="11"/>
      <c r="D50" s="7" t="s">
        <v>27</v>
      </c>
      <c r="E50" s="42" t="s">
        <v>126</v>
      </c>
      <c r="F50" s="43">
        <v>110</v>
      </c>
      <c r="G50" s="43">
        <v>11.27</v>
      </c>
      <c r="H50" s="43">
        <v>27.14</v>
      </c>
      <c r="I50" s="43">
        <v>12.65</v>
      </c>
      <c r="J50" s="43">
        <v>297</v>
      </c>
      <c r="K50" s="44" t="s">
        <v>79</v>
      </c>
      <c r="L50" s="43">
        <v>45.63</v>
      </c>
    </row>
    <row r="51" spans="1:12" ht="15">
      <c r="A51" s="23"/>
      <c r="B51" s="15"/>
      <c r="C51" s="11"/>
      <c r="D51" s="7" t="s">
        <v>28</v>
      </c>
      <c r="E51" s="42" t="s">
        <v>57</v>
      </c>
      <c r="F51" s="43">
        <v>150</v>
      </c>
      <c r="G51" s="43">
        <v>5.0999999999999996</v>
      </c>
      <c r="H51" s="43">
        <v>9.15</v>
      </c>
      <c r="I51" s="43">
        <v>34.200000000000003</v>
      </c>
      <c r="J51" s="43">
        <v>245</v>
      </c>
      <c r="K51" s="44" t="s">
        <v>58</v>
      </c>
      <c r="L51" s="43">
        <v>18.420000000000002</v>
      </c>
    </row>
    <row r="52" spans="1:12" ht="15">
      <c r="A52" s="23"/>
      <c r="B52" s="15"/>
      <c r="C52" s="11"/>
      <c r="D52" s="7" t="s">
        <v>29</v>
      </c>
      <c r="E52" s="42" t="s">
        <v>50</v>
      </c>
      <c r="F52" s="43">
        <v>215</v>
      </c>
      <c r="G52" s="43">
        <v>0.2</v>
      </c>
      <c r="H52" s="43">
        <v>0.05</v>
      </c>
      <c r="I52" s="43">
        <v>15.01</v>
      </c>
      <c r="J52" s="43">
        <v>57</v>
      </c>
      <c r="K52" s="44" t="s">
        <v>42</v>
      </c>
      <c r="L52" s="43">
        <v>3.38</v>
      </c>
    </row>
    <row r="53" spans="1:12" ht="15">
      <c r="A53" s="23"/>
      <c r="B53" s="15"/>
      <c r="C53" s="11"/>
      <c r="D53" s="7" t="s">
        <v>30</v>
      </c>
      <c r="E53" s="42" t="s">
        <v>48</v>
      </c>
      <c r="F53" s="43">
        <v>37</v>
      </c>
      <c r="G53" s="43">
        <v>2.44</v>
      </c>
      <c r="H53" s="43">
        <v>0.41</v>
      </c>
      <c r="I53" s="43">
        <v>15.17</v>
      </c>
      <c r="J53" s="43">
        <v>76</v>
      </c>
      <c r="K53" s="44" t="s">
        <v>42</v>
      </c>
      <c r="L53" s="43">
        <v>3.52</v>
      </c>
    </row>
    <row r="54" spans="1:12" ht="15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6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4"/>
      <c r="B57" s="17"/>
      <c r="C57" s="8"/>
      <c r="D57" s="18" t="s">
        <v>31</v>
      </c>
      <c r="E57" s="9"/>
      <c r="F57" s="19">
        <f>SUM(F48:F56)</f>
        <v>715</v>
      </c>
      <c r="G57" s="19">
        <f t="shared" ref="G57" si="18">SUM(G48:G56)</f>
        <v>19.73</v>
      </c>
      <c r="H57" s="19">
        <f t="shared" ref="H57" si="19">SUM(H48:H56)</f>
        <v>41.23</v>
      </c>
      <c r="I57" s="19">
        <f t="shared" ref="I57" si="20">SUM(I48:I56)</f>
        <v>79.660000000000011</v>
      </c>
      <c r="J57" s="19">
        <f t="shared" ref="J57:L57" si="21">SUM(J48:J56)</f>
        <v>728</v>
      </c>
      <c r="K57" s="25"/>
      <c r="L57" s="19">
        <f t="shared" si="21"/>
        <v>85</v>
      </c>
    </row>
    <row r="58" spans="1:12" ht="15.75" customHeight="1" thickBot="1">
      <c r="A58" s="29">
        <f>A40</f>
        <v>1</v>
      </c>
      <c r="B58" s="30">
        <f>B40</f>
        <v>3</v>
      </c>
      <c r="C58" s="65" t="s">
        <v>4</v>
      </c>
      <c r="D58" s="66"/>
      <c r="E58" s="31"/>
      <c r="F58" s="32">
        <f>F47+F57</f>
        <v>1234</v>
      </c>
      <c r="G58" s="32">
        <f t="shared" ref="G58" si="22">G47+G57</f>
        <v>37.61</v>
      </c>
      <c r="H58" s="32">
        <f t="shared" ref="H58" si="23">H47+H57</f>
        <v>61.349999999999994</v>
      </c>
      <c r="I58" s="32">
        <f t="shared" ref="I58" si="24">I47+I57</f>
        <v>170.41000000000003</v>
      </c>
      <c r="J58" s="32">
        <f t="shared" ref="J58:L58" si="25">J47+J57</f>
        <v>1243</v>
      </c>
      <c r="K58" s="32"/>
      <c r="L58" s="32">
        <f t="shared" si="25"/>
        <v>173</v>
      </c>
    </row>
    <row r="59" spans="1:12" ht="25.5">
      <c r="A59" s="20">
        <v>1</v>
      </c>
      <c r="B59" s="21">
        <v>4</v>
      </c>
      <c r="C59" s="22" t="s">
        <v>20</v>
      </c>
      <c r="D59" s="5" t="s">
        <v>21</v>
      </c>
      <c r="E59" s="39" t="s">
        <v>127</v>
      </c>
      <c r="F59" s="40">
        <v>180</v>
      </c>
      <c r="G59" s="40">
        <v>12.01</v>
      </c>
      <c r="H59" s="40">
        <v>13.79</v>
      </c>
      <c r="I59" s="40">
        <v>45.15</v>
      </c>
      <c r="J59" s="40">
        <v>341</v>
      </c>
      <c r="K59" s="41" t="s">
        <v>128</v>
      </c>
      <c r="L59" s="40">
        <v>49.48</v>
      </c>
    </row>
    <row r="60" spans="1:12" ht="15">
      <c r="A60" s="23"/>
      <c r="B60" s="15"/>
      <c r="C60" s="11"/>
      <c r="D60" s="6" t="s">
        <v>22</v>
      </c>
      <c r="E60" s="42" t="s">
        <v>129</v>
      </c>
      <c r="F60" s="43">
        <v>200</v>
      </c>
      <c r="G60" s="43">
        <v>1.5</v>
      </c>
      <c r="H60" s="43">
        <v>0.96</v>
      </c>
      <c r="I60" s="43">
        <v>20.28</v>
      </c>
      <c r="J60" s="43">
        <v>91</v>
      </c>
      <c r="K60" s="44" t="s">
        <v>41</v>
      </c>
      <c r="L60" s="43">
        <v>11.32</v>
      </c>
    </row>
    <row r="61" spans="1:12" ht="15">
      <c r="A61" s="23"/>
      <c r="B61" s="15"/>
      <c r="C61" s="11"/>
      <c r="D61" s="7" t="s">
        <v>24</v>
      </c>
      <c r="E61" s="42" t="s">
        <v>98</v>
      </c>
      <c r="F61" s="43">
        <v>120</v>
      </c>
      <c r="G61" s="43">
        <v>0.46</v>
      </c>
      <c r="H61" s="43">
        <v>0.46</v>
      </c>
      <c r="I61" s="43">
        <v>11.27</v>
      </c>
      <c r="J61" s="43">
        <v>54</v>
      </c>
      <c r="K61" s="44" t="s">
        <v>43</v>
      </c>
      <c r="L61" s="43">
        <v>27.2</v>
      </c>
    </row>
    <row r="62" spans="1:12" ht="15">
      <c r="A62" s="23"/>
      <c r="B62" s="15"/>
      <c r="C62" s="11"/>
      <c r="D62" s="7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31</v>
      </c>
      <c r="E65" s="9"/>
      <c r="F65" s="19">
        <f>SUM(F59:F64)</f>
        <v>500</v>
      </c>
      <c r="G65" s="19">
        <f t="shared" ref="G65" si="26">SUM(G59:G64)</f>
        <v>13.97</v>
      </c>
      <c r="H65" s="19">
        <f t="shared" ref="H65" si="27">SUM(H59:H64)</f>
        <v>15.21</v>
      </c>
      <c r="I65" s="19">
        <f t="shared" ref="I65" si="28">SUM(I59:I64)</f>
        <v>76.7</v>
      </c>
      <c r="J65" s="19">
        <f t="shared" ref="J65:L65" si="29">SUM(J59:J64)</f>
        <v>486</v>
      </c>
      <c r="K65" s="25"/>
      <c r="L65" s="19">
        <f t="shared" si="29"/>
        <v>88</v>
      </c>
    </row>
    <row r="66" spans="1:12" ht="15">
      <c r="A66" s="23"/>
      <c r="B66" s="15"/>
      <c r="C66" s="10" t="s">
        <v>25</v>
      </c>
      <c r="D66" s="7" t="s">
        <v>26</v>
      </c>
      <c r="E66" s="42" t="s">
        <v>130</v>
      </c>
      <c r="F66" s="43">
        <v>200</v>
      </c>
      <c r="G66" s="43">
        <v>3.2</v>
      </c>
      <c r="H66" s="43">
        <v>4.2</v>
      </c>
      <c r="I66" s="43">
        <v>16.36</v>
      </c>
      <c r="J66" s="43">
        <v>108</v>
      </c>
      <c r="K66" s="44" t="s">
        <v>131</v>
      </c>
      <c r="L66" s="43">
        <v>6.37</v>
      </c>
    </row>
    <row r="67" spans="1:12" ht="15">
      <c r="A67" s="23"/>
      <c r="B67" s="15"/>
      <c r="C67" s="11"/>
      <c r="D67" s="7" t="s">
        <v>27</v>
      </c>
      <c r="E67" s="42" t="s">
        <v>132</v>
      </c>
      <c r="F67" s="43">
        <v>100</v>
      </c>
      <c r="G67" s="43">
        <v>7.9</v>
      </c>
      <c r="H67" s="43">
        <v>6.01</v>
      </c>
      <c r="I67" s="43">
        <v>3.38</v>
      </c>
      <c r="J67" s="43">
        <v>99</v>
      </c>
      <c r="K67" s="44" t="s">
        <v>41</v>
      </c>
      <c r="L67" s="43">
        <v>44.07</v>
      </c>
    </row>
    <row r="68" spans="1:12" ht="15">
      <c r="A68" s="23"/>
      <c r="B68" s="15"/>
      <c r="C68" s="11"/>
      <c r="D68" s="7" t="s">
        <v>28</v>
      </c>
      <c r="E68" s="42" t="s">
        <v>44</v>
      </c>
      <c r="F68" s="43">
        <v>150</v>
      </c>
      <c r="G68" s="43">
        <v>4.0999999999999996</v>
      </c>
      <c r="H68" s="43">
        <v>10.8</v>
      </c>
      <c r="I68" s="43">
        <v>39.840000000000003</v>
      </c>
      <c r="J68" s="43">
        <v>232</v>
      </c>
      <c r="K68" s="44" t="s">
        <v>45</v>
      </c>
      <c r="L68" s="43">
        <v>19.57</v>
      </c>
    </row>
    <row r="69" spans="1:12" ht="15">
      <c r="A69" s="23"/>
      <c r="B69" s="15"/>
      <c r="C69" s="11"/>
      <c r="D69" s="7" t="s">
        <v>29</v>
      </c>
      <c r="E69" s="42" t="s">
        <v>50</v>
      </c>
      <c r="F69" s="43">
        <v>215</v>
      </c>
      <c r="G69" s="43">
        <v>0.2</v>
      </c>
      <c r="H69" s="43">
        <v>0.05</v>
      </c>
      <c r="I69" s="43">
        <v>15.01</v>
      </c>
      <c r="J69" s="43">
        <v>57</v>
      </c>
      <c r="K69" s="44" t="s">
        <v>51</v>
      </c>
      <c r="L69" s="43">
        <v>3.38</v>
      </c>
    </row>
    <row r="70" spans="1:12" ht="15">
      <c r="A70" s="23"/>
      <c r="B70" s="15"/>
      <c r="C70" s="11"/>
      <c r="D70" s="7" t="s">
        <v>30</v>
      </c>
      <c r="E70" s="42" t="s">
        <v>48</v>
      </c>
      <c r="F70" s="43">
        <v>36</v>
      </c>
      <c r="G70" s="43">
        <v>2.38</v>
      </c>
      <c r="H70" s="43">
        <v>0.4</v>
      </c>
      <c r="I70" s="43">
        <v>14.76</v>
      </c>
      <c r="J70" s="43">
        <v>74</v>
      </c>
      <c r="K70" s="44" t="s">
        <v>42</v>
      </c>
      <c r="L70" s="43">
        <v>3.63</v>
      </c>
    </row>
    <row r="71" spans="1:12" ht="15">
      <c r="A71" s="23"/>
      <c r="B71" s="15"/>
      <c r="C71" s="11"/>
      <c r="D71" s="6" t="s">
        <v>56</v>
      </c>
      <c r="E71" s="42" t="s">
        <v>136</v>
      </c>
      <c r="F71" s="43">
        <v>30</v>
      </c>
      <c r="G71" s="43">
        <v>1.95</v>
      </c>
      <c r="H71" s="43">
        <v>6.6</v>
      </c>
      <c r="I71" s="43">
        <v>20.100000000000001</v>
      </c>
      <c r="J71" s="43">
        <v>147</v>
      </c>
      <c r="K71" s="44" t="s">
        <v>42</v>
      </c>
      <c r="L71" s="43">
        <v>7.98</v>
      </c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31</v>
      </c>
      <c r="E73" s="9"/>
      <c r="F73" s="51">
        <f>SUM(F66:F72)</f>
        <v>731</v>
      </c>
      <c r="G73" s="19">
        <f>SUM(G66:G72)</f>
        <v>19.73</v>
      </c>
      <c r="H73" s="19">
        <f>SUM(H66:H72)</f>
        <v>28.060000000000002</v>
      </c>
      <c r="I73" s="19">
        <f>SUM(I66:I72)</f>
        <v>109.45000000000002</v>
      </c>
      <c r="J73" s="51">
        <f>SUM(J66:J72)</f>
        <v>717</v>
      </c>
      <c r="K73" s="25"/>
      <c r="L73" s="19">
        <f>SUM(L66:L72)</f>
        <v>84.999999999999986</v>
      </c>
    </row>
    <row r="74" spans="1:12" ht="15.75" customHeight="1" thickBot="1">
      <c r="A74" s="29">
        <f>A59</f>
        <v>1</v>
      </c>
      <c r="B74" s="30">
        <f>B59</f>
        <v>4</v>
      </c>
      <c r="C74" s="65" t="s">
        <v>4</v>
      </c>
      <c r="D74" s="66"/>
      <c r="E74" s="31"/>
      <c r="F74" s="32">
        <f>F65+F73</f>
        <v>1231</v>
      </c>
      <c r="G74" s="32">
        <f>G65+G73</f>
        <v>33.700000000000003</v>
      </c>
      <c r="H74" s="32">
        <f>H65+H73</f>
        <v>43.27</v>
      </c>
      <c r="I74" s="32">
        <f>I65+I73</f>
        <v>186.15000000000003</v>
      </c>
      <c r="J74" s="32">
        <f>J65+J73</f>
        <v>1203</v>
      </c>
      <c r="K74" s="32"/>
      <c r="L74" s="32">
        <f>L65+L73</f>
        <v>173</v>
      </c>
    </row>
    <row r="75" spans="1:12" ht="38.25">
      <c r="A75" s="20">
        <v>1</v>
      </c>
      <c r="B75" s="21">
        <v>5</v>
      </c>
      <c r="C75" s="22" t="s">
        <v>20</v>
      </c>
      <c r="D75" s="5" t="s">
        <v>21</v>
      </c>
      <c r="E75" s="39" t="s">
        <v>133</v>
      </c>
      <c r="F75" s="40">
        <v>280</v>
      </c>
      <c r="G75" s="40">
        <v>16.850000000000001</v>
      </c>
      <c r="H75" s="40">
        <v>22.95</v>
      </c>
      <c r="I75" s="40">
        <v>51.04</v>
      </c>
      <c r="J75" s="40">
        <v>480</v>
      </c>
      <c r="K75" s="41" t="s">
        <v>134</v>
      </c>
      <c r="L75" s="40">
        <v>78.900000000000006</v>
      </c>
    </row>
    <row r="76" spans="1:12" ht="15">
      <c r="A76" s="23"/>
      <c r="B76" s="15"/>
      <c r="C76" s="11"/>
      <c r="D76" s="6" t="s">
        <v>22</v>
      </c>
      <c r="E76" s="42" t="s">
        <v>46</v>
      </c>
      <c r="F76" s="43">
        <v>222</v>
      </c>
      <c r="G76" s="2">
        <v>0.26</v>
      </c>
      <c r="H76" s="43">
        <v>0.05</v>
      </c>
      <c r="I76" s="43">
        <v>15.22</v>
      </c>
      <c r="J76" s="43">
        <v>59</v>
      </c>
      <c r="K76" s="44" t="s">
        <v>47</v>
      </c>
      <c r="L76" s="43">
        <v>5.96</v>
      </c>
    </row>
    <row r="77" spans="1:12" ht="15">
      <c r="A77" s="23"/>
      <c r="B77" s="15"/>
      <c r="C77" s="11"/>
      <c r="D77" s="7" t="s">
        <v>23</v>
      </c>
      <c r="E77" s="42" t="s">
        <v>48</v>
      </c>
      <c r="F77" s="43">
        <v>31</v>
      </c>
      <c r="G77" s="43">
        <v>1.98</v>
      </c>
      <c r="H77" s="43">
        <v>0.33</v>
      </c>
      <c r="I77" s="43">
        <v>12.3</v>
      </c>
      <c r="J77" s="43">
        <v>62</v>
      </c>
      <c r="K77" s="44" t="s">
        <v>42</v>
      </c>
      <c r="L77" s="43">
        <v>3.14</v>
      </c>
    </row>
    <row r="78" spans="1:12" ht="15">
      <c r="A78" s="23"/>
      <c r="B78" s="15"/>
      <c r="C78" s="11"/>
      <c r="D78" s="7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52"/>
      <c r="E79" s="53"/>
      <c r="F79" s="43"/>
      <c r="G79" s="43"/>
      <c r="H79" s="43"/>
      <c r="I79" s="43"/>
      <c r="J79" s="43"/>
      <c r="K79" s="5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31</v>
      </c>
      <c r="E81" s="9"/>
      <c r="F81" s="51">
        <f>SUM(F75:F80)</f>
        <v>533</v>
      </c>
      <c r="G81" s="51">
        <f t="shared" ref="G81" si="30">SUM(G75:G80)</f>
        <v>19.090000000000003</v>
      </c>
      <c r="H81" s="51">
        <f t="shared" ref="H81" si="31">SUM(H75:H80)</f>
        <v>23.33</v>
      </c>
      <c r="I81" s="51">
        <f t="shared" ref="I81" si="32">SUM(I75:I80)</f>
        <v>78.56</v>
      </c>
      <c r="J81" s="51">
        <f t="shared" ref="J81:L81" si="33">SUM(J75:J80)</f>
        <v>601</v>
      </c>
      <c r="K81" s="25"/>
      <c r="L81" s="19">
        <f t="shared" si="33"/>
        <v>88</v>
      </c>
    </row>
    <row r="82" spans="1:12" ht="15">
      <c r="A82" s="23"/>
      <c r="B82" s="15"/>
      <c r="C82" s="10" t="s">
        <v>25</v>
      </c>
      <c r="D82" s="6" t="s">
        <v>26</v>
      </c>
      <c r="E82" s="42" t="s">
        <v>74</v>
      </c>
      <c r="F82" s="43">
        <v>200</v>
      </c>
      <c r="G82" s="43">
        <v>5</v>
      </c>
      <c r="H82" s="43">
        <v>4.4800000000000004</v>
      </c>
      <c r="I82" s="43">
        <v>17.8</v>
      </c>
      <c r="J82" s="43">
        <v>134</v>
      </c>
      <c r="K82" s="44" t="s">
        <v>59</v>
      </c>
      <c r="L82" s="43">
        <v>11.73</v>
      </c>
    </row>
    <row r="83" spans="1:12" ht="15">
      <c r="A83" s="23"/>
      <c r="B83" s="15"/>
      <c r="C83" s="11"/>
      <c r="D83" s="7" t="s">
        <v>27</v>
      </c>
      <c r="E83" s="42" t="s">
        <v>135</v>
      </c>
      <c r="F83" s="43">
        <v>90</v>
      </c>
      <c r="G83" s="43">
        <v>7.14</v>
      </c>
      <c r="H83" s="43">
        <v>18.03</v>
      </c>
      <c r="I83" s="43">
        <v>11.79</v>
      </c>
      <c r="J83" s="43">
        <v>235</v>
      </c>
      <c r="K83" s="44" t="s">
        <v>79</v>
      </c>
      <c r="L83" s="43">
        <v>37.380000000000003</v>
      </c>
    </row>
    <row r="84" spans="1:12" ht="15">
      <c r="A84" s="23"/>
      <c r="B84" s="15"/>
      <c r="C84" s="11"/>
      <c r="D84" s="7" t="s">
        <v>28</v>
      </c>
      <c r="E84" s="42" t="s">
        <v>70</v>
      </c>
      <c r="F84" s="43">
        <v>150</v>
      </c>
      <c r="G84" s="43">
        <v>3.6</v>
      </c>
      <c r="H84" s="43">
        <v>6</v>
      </c>
      <c r="I84" s="43">
        <v>37</v>
      </c>
      <c r="J84" s="43">
        <v>221</v>
      </c>
      <c r="K84" s="44" t="s">
        <v>62</v>
      </c>
      <c r="L84" s="43">
        <v>23.01</v>
      </c>
    </row>
    <row r="85" spans="1:12" ht="15">
      <c r="A85" s="23"/>
      <c r="B85" s="15"/>
      <c r="C85" s="11"/>
      <c r="D85" s="7" t="s">
        <v>29</v>
      </c>
      <c r="E85" s="42" t="s">
        <v>50</v>
      </c>
      <c r="F85" s="43">
        <v>215</v>
      </c>
      <c r="G85" s="43">
        <v>0.2</v>
      </c>
      <c r="H85" s="43">
        <v>0.05</v>
      </c>
      <c r="I85" s="43">
        <v>15.01</v>
      </c>
      <c r="J85" s="43">
        <v>57</v>
      </c>
      <c r="K85" s="44" t="s">
        <v>51</v>
      </c>
      <c r="L85" s="43">
        <v>3.38</v>
      </c>
    </row>
    <row r="86" spans="1:12" ht="15">
      <c r="A86" s="23"/>
      <c r="B86" s="15"/>
      <c r="C86" s="11"/>
      <c r="D86" s="52" t="s">
        <v>30</v>
      </c>
      <c r="E86" s="42" t="s">
        <v>48</v>
      </c>
      <c r="F86" s="43">
        <v>30</v>
      </c>
      <c r="G86" s="43">
        <v>1.98</v>
      </c>
      <c r="H86" s="43">
        <v>0.33</v>
      </c>
      <c r="I86" s="43">
        <v>12.3</v>
      </c>
      <c r="J86" s="43">
        <v>62</v>
      </c>
      <c r="K86" s="44" t="s">
        <v>42</v>
      </c>
      <c r="L86" s="43">
        <v>2.9</v>
      </c>
    </row>
    <row r="87" spans="1:12" ht="15">
      <c r="A87" s="23"/>
      <c r="B87" s="15"/>
      <c r="C87" s="11"/>
      <c r="D87" s="7" t="s">
        <v>56</v>
      </c>
      <c r="E87" s="42" t="s">
        <v>114</v>
      </c>
      <c r="F87" s="43">
        <v>30</v>
      </c>
      <c r="G87" s="43">
        <v>2.1</v>
      </c>
      <c r="H87" s="43">
        <v>4.8</v>
      </c>
      <c r="I87" s="43">
        <v>20.7</v>
      </c>
      <c r="J87" s="43">
        <v>135</v>
      </c>
      <c r="K87" s="44" t="s">
        <v>42</v>
      </c>
      <c r="L87" s="43">
        <v>6.6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31</v>
      </c>
      <c r="E90" s="9"/>
      <c r="F90" s="19">
        <f>SUM(F82:F89)</f>
        <v>715</v>
      </c>
      <c r="G90" s="19">
        <f>SUM(G82:G89)</f>
        <v>20.02</v>
      </c>
      <c r="H90" s="19">
        <f>SUM(H82:H89)</f>
        <v>33.69</v>
      </c>
      <c r="I90" s="19">
        <f>SUM(I82:I89)</f>
        <v>114.60000000000001</v>
      </c>
      <c r="J90" s="19">
        <f>SUM(J82:J89)</f>
        <v>844</v>
      </c>
      <c r="K90" s="25"/>
      <c r="L90" s="19">
        <f>SUM(L82:L89)</f>
        <v>85</v>
      </c>
    </row>
    <row r="91" spans="1:12" ht="15.75" customHeight="1" thickBot="1">
      <c r="A91" s="29">
        <f>A75</f>
        <v>1</v>
      </c>
      <c r="B91" s="30">
        <f>B75</f>
        <v>5</v>
      </c>
      <c r="C91" s="65" t="s">
        <v>4</v>
      </c>
      <c r="D91" s="66"/>
      <c r="E91" s="31"/>
      <c r="F91" s="32">
        <f>F81+F90</f>
        <v>1248</v>
      </c>
      <c r="G91" s="32">
        <f>G81+G90</f>
        <v>39.11</v>
      </c>
      <c r="H91" s="32">
        <f>H81+H90</f>
        <v>57.019999999999996</v>
      </c>
      <c r="I91" s="32">
        <f>I81+I90</f>
        <v>193.16000000000003</v>
      </c>
      <c r="J91" s="32">
        <f>J81+J90</f>
        <v>1445</v>
      </c>
      <c r="K91" s="32"/>
      <c r="L91" s="32">
        <f>L81+L90</f>
        <v>173</v>
      </c>
    </row>
    <row r="92" spans="1:12" ht="15">
      <c r="A92" s="20">
        <v>2</v>
      </c>
      <c r="B92" s="21">
        <v>1</v>
      </c>
      <c r="C92" s="22" t="s">
        <v>20</v>
      </c>
      <c r="D92" s="5" t="s">
        <v>21</v>
      </c>
      <c r="E92" s="55" t="s">
        <v>73</v>
      </c>
      <c r="F92" s="40">
        <v>195</v>
      </c>
      <c r="G92" s="40">
        <v>9.48</v>
      </c>
      <c r="H92" s="40">
        <v>13.73</v>
      </c>
      <c r="I92" s="40">
        <v>36.39</v>
      </c>
      <c r="J92" s="40">
        <v>316</v>
      </c>
      <c r="K92" s="56" t="s">
        <v>40</v>
      </c>
      <c r="L92" s="40">
        <v>36.869999999999997</v>
      </c>
    </row>
    <row r="93" spans="1:12" ht="15">
      <c r="A93" s="23"/>
      <c r="B93" s="15"/>
      <c r="C93" s="11"/>
      <c r="D93" s="6" t="s">
        <v>22</v>
      </c>
      <c r="E93" s="42" t="s">
        <v>50</v>
      </c>
      <c r="F93" s="43">
        <v>200</v>
      </c>
      <c r="G93" s="43">
        <v>0.2</v>
      </c>
      <c r="H93" s="43">
        <v>0.05</v>
      </c>
      <c r="I93" s="43">
        <v>15.01</v>
      </c>
      <c r="J93" s="43">
        <v>57</v>
      </c>
      <c r="K93" s="44" t="s">
        <v>51</v>
      </c>
      <c r="L93" s="43">
        <v>3.38</v>
      </c>
    </row>
    <row r="94" spans="1:12" ht="15">
      <c r="A94" s="23"/>
      <c r="B94" s="15"/>
      <c r="C94" s="11"/>
      <c r="D94" s="7" t="s">
        <v>23</v>
      </c>
      <c r="E94" s="42" t="s">
        <v>65</v>
      </c>
      <c r="F94" s="43">
        <v>20</v>
      </c>
      <c r="G94" s="43">
        <v>1.5</v>
      </c>
      <c r="H94" s="43">
        <v>0.59</v>
      </c>
      <c r="I94" s="43">
        <v>10.27</v>
      </c>
      <c r="J94" s="43">
        <v>53</v>
      </c>
      <c r="K94" s="44" t="s">
        <v>42</v>
      </c>
      <c r="L94" s="43">
        <v>2.75</v>
      </c>
    </row>
    <row r="95" spans="1:12" ht="15">
      <c r="A95" s="23"/>
      <c r="B95" s="15"/>
      <c r="C95" s="11"/>
      <c r="D95" s="7" t="s">
        <v>63</v>
      </c>
      <c r="E95" s="42" t="s">
        <v>52</v>
      </c>
      <c r="F95" s="43">
        <v>200</v>
      </c>
      <c r="G95" s="43">
        <v>5.6</v>
      </c>
      <c r="H95" s="43">
        <v>6.4</v>
      </c>
      <c r="I95" s="43">
        <v>19.399999999999999</v>
      </c>
      <c r="J95" s="43">
        <v>158</v>
      </c>
      <c r="K95" s="44" t="s">
        <v>49</v>
      </c>
      <c r="L95" s="43">
        <v>42</v>
      </c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52"/>
      <c r="E97" s="53"/>
      <c r="F97" s="43"/>
      <c r="G97" s="43"/>
      <c r="H97" s="43"/>
      <c r="I97" s="43"/>
      <c r="J97" s="43"/>
      <c r="K97" s="5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SUM(F92:F98)</f>
        <v>615</v>
      </c>
      <c r="G99" s="19">
        <f t="shared" ref="G99:J99" si="34">SUM(G92:G98)</f>
        <v>16.78</v>
      </c>
      <c r="H99" s="19">
        <f t="shared" si="34"/>
        <v>20.770000000000003</v>
      </c>
      <c r="I99" s="19">
        <f t="shared" si="34"/>
        <v>81.069999999999993</v>
      </c>
      <c r="J99" s="19">
        <f t="shared" si="34"/>
        <v>584</v>
      </c>
      <c r="K99" s="25"/>
      <c r="L99" s="19">
        <f t="shared" ref="L99" si="35">SUM(L92:L98)</f>
        <v>85</v>
      </c>
    </row>
    <row r="100" spans="1:12" ht="15">
      <c r="A100" s="26">
        <f>A92</f>
        <v>2</v>
      </c>
      <c r="B100" s="13">
        <f>B92</f>
        <v>1</v>
      </c>
      <c r="C100" s="10" t="s">
        <v>25</v>
      </c>
      <c r="D100" s="7" t="s">
        <v>72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26</v>
      </c>
      <c r="E101" s="42" t="s">
        <v>74</v>
      </c>
      <c r="F101" s="43">
        <v>200</v>
      </c>
      <c r="G101" s="43">
        <v>5</v>
      </c>
      <c r="H101" s="43">
        <v>4.4800000000000004</v>
      </c>
      <c r="I101" s="43">
        <v>17.8</v>
      </c>
      <c r="J101" s="43">
        <v>134</v>
      </c>
      <c r="K101" s="44" t="s">
        <v>59</v>
      </c>
      <c r="L101" s="43">
        <v>11.73</v>
      </c>
    </row>
    <row r="102" spans="1:12" ht="15">
      <c r="A102" s="23"/>
      <c r="B102" s="15"/>
      <c r="C102" s="11"/>
      <c r="D102" s="7" t="s">
        <v>27</v>
      </c>
      <c r="E102" s="42" t="s">
        <v>78</v>
      </c>
      <c r="F102" s="43">
        <v>90</v>
      </c>
      <c r="G102" s="43">
        <v>7.14</v>
      </c>
      <c r="H102" s="43">
        <v>180.03</v>
      </c>
      <c r="I102" s="43">
        <v>11.79</v>
      </c>
      <c r="J102" s="43">
        <v>235</v>
      </c>
      <c r="K102" s="44" t="s">
        <v>79</v>
      </c>
      <c r="L102" s="43">
        <v>30.89</v>
      </c>
    </row>
    <row r="103" spans="1:12" ht="15">
      <c r="A103" s="23"/>
      <c r="B103" s="15"/>
      <c r="C103" s="11"/>
      <c r="D103" s="7" t="s">
        <v>28</v>
      </c>
      <c r="E103" s="42" t="s">
        <v>80</v>
      </c>
      <c r="F103" s="43">
        <v>172</v>
      </c>
      <c r="G103" s="43">
        <v>4.7</v>
      </c>
      <c r="H103" s="43">
        <v>10.9</v>
      </c>
      <c r="I103" s="43">
        <v>40.5</v>
      </c>
      <c r="J103" s="43">
        <v>240</v>
      </c>
      <c r="K103" s="44" t="s">
        <v>45</v>
      </c>
      <c r="L103" s="43">
        <v>28.47</v>
      </c>
    </row>
    <row r="104" spans="1:12" ht="15">
      <c r="A104" s="23"/>
      <c r="B104" s="15"/>
      <c r="C104" s="11"/>
      <c r="D104" s="7" t="s">
        <v>29</v>
      </c>
      <c r="E104" s="42" t="s">
        <v>81</v>
      </c>
      <c r="F104" s="43">
        <v>225</v>
      </c>
      <c r="G104" s="43">
        <v>0.24</v>
      </c>
      <c r="H104" s="43">
        <v>0.05</v>
      </c>
      <c r="I104" s="43">
        <v>16</v>
      </c>
      <c r="J104" s="43">
        <v>62</v>
      </c>
      <c r="K104" s="44" t="s">
        <v>82</v>
      </c>
      <c r="L104" s="43">
        <v>6.01</v>
      </c>
    </row>
    <row r="105" spans="1:12" ht="15">
      <c r="A105" s="23"/>
      <c r="B105" s="15"/>
      <c r="C105" s="11"/>
      <c r="D105" s="7" t="s">
        <v>30</v>
      </c>
      <c r="E105" s="42" t="s">
        <v>83</v>
      </c>
      <c r="F105" s="43">
        <v>30</v>
      </c>
      <c r="G105" s="43">
        <v>1.98</v>
      </c>
      <c r="H105" s="43">
        <v>0.33</v>
      </c>
      <c r="I105" s="43">
        <v>12.3</v>
      </c>
      <c r="J105" s="43">
        <v>62</v>
      </c>
      <c r="K105" s="44" t="s">
        <v>84</v>
      </c>
      <c r="L105" s="43">
        <v>3.03</v>
      </c>
    </row>
    <row r="106" spans="1:12" ht="15">
      <c r="A106" s="23"/>
      <c r="B106" s="15"/>
      <c r="C106" s="11"/>
      <c r="D106" s="7" t="s">
        <v>56</v>
      </c>
      <c r="E106" s="42" t="s">
        <v>75</v>
      </c>
      <c r="F106" s="43">
        <v>25</v>
      </c>
      <c r="G106" s="43">
        <v>2</v>
      </c>
      <c r="H106" s="43">
        <v>2.5</v>
      </c>
      <c r="I106" s="43">
        <v>17.5</v>
      </c>
      <c r="J106" s="43">
        <v>100</v>
      </c>
      <c r="K106" s="44" t="s">
        <v>84</v>
      </c>
      <c r="L106" s="43">
        <v>4.87</v>
      </c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31</v>
      </c>
      <c r="E110" s="9"/>
      <c r="F110" s="19">
        <f>SUM(F100:F109)</f>
        <v>742</v>
      </c>
      <c r="G110" s="19">
        <f t="shared" ref="G110:J110" si="36">SUM(G100:G109)</f>
        <v>21.06</v>
      </c>
      <c r="H110" s="19">
        <f t="shared" si="36"/>
        <v>198.29000000000002</v>
      </c>
      <c r="I110" s="19">
        <f t="shared" si="36"/>
        <v>115.89</v>
      </c>
      <c r="J110" s="19">
        <f t="shared" si="36"/>
        <v>833</v>
      </c>
      <c r="K110" s="25"/>
      <c r="L110" s="19">
        <f t="shared" ref="L110" si="37">SUM(L100:L109)</f>
        <v>85.000000000000014</v>
      </c>
    </row>
    <row r="111" spans="1:12" ht="15.75" thickBot="1">
      <c r="A111" s="29">
        <f>A92</f>
        <v>2</v>
      </c>
      <c r="B111" s="30">
        <f>B92</f>
        <v>1</v>
      </c>
      <c r="C111" s="65" t="s">
        <v>4</v>
      </c>
      <c r="D111" s="66"/>
      <c r="E111" s="31"/>
      <c r="F111" s="32">
        <f>F99+F110</f>
        <v>1357</v>
      </c>
      <c r="G111" s="32">
        <f>G99+G110</f>
        <v>37.840000000000003</v>
      </c>
      <c r="H111" s="32">
        <f>H99+H110</f>
        <v>219.06000000000003</v>
      </c>
      <c r="I111" s="32">
        <f>I99+I110</f>
        <v>196.95999999999998</v>
      </c>
      <c r="J111" s="32">
        <f>J99+J110</f>
        <v>1417</v>
      </c>
      <c r="K111" s="32"/>
      <c r="L111" s="32">
        <f>L99+L110</f>
        <v>170</v>
      </c>
    </row>
    <row r="112" spans="1:12" ht="15">
      <c r="A112" s="14">
        <v>2</v>
      </c>
      <c r="B112" s="15">
        <v>2</v>
      </c>
      <c r="C112" s="22" t="s">
        <v>20</v>
      </c>
      <c r="D112" s="5" t="s">
        <v>21</v>
      </c>
      <c r="E112" s="55" t="s">
        <v>76</v>
      </c>
      <c r="F112" s="40">
        <v>270</v>
      </c>
      <c r="G112" s="40">
        <v>10.5</v>
      </c>
      <c r="H112" s="40">
        <v>23.9</v>
      </c>
      <c r="I112" s="40">
        <v>46.24</v>
      </c>
      <c r="J112" s="40">
        <v>444</v>
      </c>
      <c r="K112" s="56" t="s">
        <v>61</v>
      </c>
      <c r="L112" s="40">
        <v>75.84</v>
      </c>
    </row>
    <row r="113" spans="1:12" ht="15">
      <c r="A113" s="14"/>
      <c r="B113" s="15"/>
      <c r="C113" s="11"/>
      <c r="D113" s="6" t="s">
        <v>22</v>
      </c>
      <c r="E113" s="42" t="s">
        <v>50</v>
      </c>
      <c r="F113" s="43">
        <v>215</v>
      </c>
      <c r="G113" s="43">
        <v>0.2</v>
      </c>
      <c r="H113" s="43">
        <v>0.05</v>
      </c>
      <c r="I113" s="43">
        <v>15.01</v>
      </c>
      <c r="J113" s="43">
        <v>57</v>
      </c>
      <c r="K113" s="44" t="s">
        <v>51</v>
      </c>
      <c r="L113" s="43">
        <v>3.38</v>
      </c>
    </row>
    <row r="114" spans="1:12" ht="15">
      <c r="A114" s="14"/>
      <c r="B114" s="15"/>
      <c r="C114" s="11"/>
      <c r="D114" s="7" t="s">
        <v>23</v>
      </c>
      <c r="E114" s="53" t="s">
        <v>65</v>
      </c>
      <c r="F114" s="43">
        <v>26</v>
      </c>
      <c r="G114" s="43">
        <v>1.95</v>
      </c>
      <c r="H114" s="43">
        <v>0.77</v>
      </c>
      <c r="I114" s="43">
        <v>13.35</v>
      </c>
      <c r="J114" s="43">
        <v>68</v>
      </c>
      <c r="K114" s="44" t="s">
        <v>42</v>
      </c>
      <c r="L114" s="43">
        <v>3.58</v>
      </c>
    </row>
    <row r="115" spans="1:12" ht="15">
      <c r="A115" s="14"/>
      <c r="B115" s="15"/>
      <c r="C115" s="11"/>
      <c r="D115" s="7" t="s">
        <v>56</v>
      </c>
      <c r="E115" s="42" t="s">
        <v>75</v>
      </c>
      <c r="F115" s="43">
        <v>20</v>
      </c>
      <c r="G115" s="43">
        <v>1.68</v>
      </c>
      <c r="H115" s="43">
        <v>1.72</v>
      </c>
      <c r="I115" s="43">
        <v>13.8</v>
      </c>
      <c r="J115" s="43">
        <v>78</v>
      </c>
      <c r="K115" s="44" t="s">
        <v>42</v>
      </c>
      <c r="L115" s="43">
        <v>5.2</v>
      </c>
    </row>
    <row r="116" spans="1:12" ht="15">
      <c r="A116" s="14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14"/>
      <c r="B117" s="15"/>
      <c r="C117" s="11"/>
      <c r="D117" s="52"/>
      <c r="E117" s="53"/>
      <c r="F117" s="43"/>
      <c r="G117" s="43"/>
      <c r="H117" s="43"/>
      <c r="I117" s="43"/>
      <c r="J117" s="43"/>
      <c r="K117" s="44"/>
      <c r="L117" s="43"/>
    </row>
    <row r="118" spans="1:12" ht="1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16"/>
      <c r="B119" s="17"/>
      <c r="C119" s="8"/>
      <c r="D119" s="18" t="s">
        <v>31</v>
      </c>
      <c r="E119" s="9"/>
      <c r="F119" s="19">
        <f>SUM(F112:F118)</f>
        <v>531</v>
      </c>
      <c r="G119" s="19">
        <f t="shared" ref="G119:J119" si="38">SUM(G112:G118)</f>
        <v>14.329999999999998</v>
      </c>
      <c r="H119" s="19">
        <f t="shared" si="38"/>
        <v>26.439999999999998</v>
      </c>
      <c r="I119" s="19">
        <f t="shared" si="38"/>
        <v>88.399999999999991</v>
      </c>
      <c r="J119" s="19">
        <f t="shared" si="38"/>
        <v>647</v>
      </c>
      <c r="K119" s="25"/>
      <c r="L119" s="19">
        <f t="shared" ref="L119" si="39">SUM(L112:L118)</f>
        <v>88</v>
      </c>
    </row>
    <row r="120" spans="1:12" ht="15">
      <c r="A120" s="13">
        <f>A112</f>
        <v>2</v>
      </c>
      <c r="B120" s="13">
        <f>B112</f>
        <v>2</v>
      </c>
      <c r="C120" s="10" t="s">
        <v>25</v>
      </c>
      <c r="D120" s="7" t="s">
        <v>72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26</v>
      </c>
      <c r="E121" s="53" t="s">
        <v>77</v>
      </c>
      <c r="F121" s="43">
        <v>255</v>
      </c>
      <c r="G121" s="43">
        <v>12.1</v>
      </c>
      <c r="H121" s="43">
        <v>10.9</v>
      </c>
      <c r="I121" s="43">
        <v>10.8</v>
      </c>
      <c r="J121" s="43">
        <v>190</v>
      </c>
      <c r="K121" s="54" t="s">
        <v>53</v>
      </c>
      <c r="L121" s="43">
        <v>12.37</v>
      </c>
    </row>
    <row r="122" spans="1:12" ht="15">
      <c r="A122" s="14"/>
      <c r="B122" s="15"/>
      <c r="C122" s="11"/>
      <c r="D122" s="7" t="s">
        <v>27</v>
      </c>
      <c r="E122" s="42" t="s">
        <v>85</v>
      </c>
      <c r="F122" s="43">
        <v>90</v>
      </c>
      <c r="G122" s="43">
        <v>9.3000000000000007</v>
      </c>
      <c r="H122" s="43">
        <v>24.54</v>
      </c>
      <c r="I122" s="43">
        <v>3.64</v>
      </c>
      <c r="J122" s="43">
        <v>272</v>
      </c>
      <c r="K122" s="44" t="s">
        <v>68</v>
      </c>
      <c r="L122" s="43">
        <v>44.45</v>
      </c>
    </row>
    <row r="123" spans="1:12" ht="15">
      <c r="A123" s="14"/>
      <c r="B123" s="15"/>
      <c r="C123" s="11"/>
      <c r="D123" s="7" t="s">
        <v>28</v>
      </c>
      <c r="E123" s="42" t="s">
        <v>86</v>
      </c>
      <c r="F123" s="43">
        <v>150</v>
      </c>
      <c r="G123" s="43">
        <v>4.57</v>
      </c>
      <c r="H123" s="43">
        <v>4.34</v>
      </c>
      <c r="I123" s="43">
        <v>35.76</v>
      </c>
      <c r="J123" s="43">
        <v>192</v>
      </c>
      <c r="K123" s="44" t="s">
        <v>87</v>
      </c>
      <c r="L123" s="43">
        <v>14.16</v>
      </c>
    </row>
    <row r="124" spans="1:12" ht="15">
      <c r="A124" s="14"/>
      <c r="B124" s="15"/>
      <c r="C124" s="11"/>
      <c r="D124" s="7" t="s">
        <v>29</v>
      </c>
      <c r="E124" s="42" t="s">
        <v>50</v>
      </c>
      <c r="F124" s="43">
        <v>215</v>
      </c>
      <c r="G124" s="43">
        <v>0.2</v>
      </c>
      <c r="H124" s="43">
        <v>0.05</v>
      </c>
      <c r="I124" s="43">
        <v>15.01</v>
      </c>
      <c r="J124" s="43">
        <v>57</v>
      </c>
      <c r="K124" s="44" t="s">
        <v>51</v>
      </c>
      <c r="L124" s="43">
        <v>3.38</v>
      </c>
    </row>
    <row r="125" spans="1:12" ht="15">
      <c r="A125" s="14"/>
      <c r="B125" s="15"/>
      <c r="C125" s="11"/>
      <c r="D125" s="7" t="s">
        <v>30</v>
      </c>
      <c r="E125" s="42" t="s">
        <v>48</v>
      </c>
      <c r="F125" s="43">
        <v>40</v>
      </c>
      <c r="G125" s="43">
        <v>2.64</v>
      </c>
      <c r="H125" s="43">
        <v>0.44</v>
      </c>
      <c r="I125" s="43">
        <v>16.399999999999999</v>
      </c>
      <c r="J125" s="43">
        <v>83</v>
      </c>
      <c r="K125" s="44" t="s">
        <v>42</v>
      </c>
      <c r="L125" s="43">
        <v>4.04</v>
      </c>
    </row>
    <row r="126" spans="1:12" ht="15">
      <c r="A126" s="14"/>
      <c r="B126" s="15"/>
      <c r="C126" s="11"/>
      <c r="D126" s="7" t="s">
        <v>56</v>
      </c>
      <c r="E126" s="42" t="s">
        <v>75</v>
      </c>
      <c r="F126" s="43">
        <v>30</v>
      </c>
      <c r="G126" s="43">
        <v>2.1</v>
      </c>
      <c r="H126" s="43">
        <v>4.8</v>
      </c>
      <c r="I126" s="43">
        <v>20.7</v>
      </c>
      <c r="J126" s="43">
        <v>135</v>
      </c>
      <c r="K126" s="44" t="s">
        <v>42</v>
      </c>
      <c r="L126" s="43">
        <v>6.6</v>
      </c>
    </row>
    <row r="127" spans="1:12" ht="15">
      <c r="A127" s="14"/>
      <c r="B127" s="15"/>
      <c r="C127" s="11"/>
      <c r="D127" s="6"/>
      <c r="E127" s="53"/>
      <c r="F127" s="43"/>
      <c r="G127" s="43"/>
      <c r="H127" s="43"/>
      <c r="I127" s="43"/>
      <c r="J127" s="43"/>
      <c r="K127" s="5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31</v>
      </c>
      <c r="E129" s="9"/>
      <c r="F129" s="19">
        <f>SUM(F120:F128)</f>
        <v>780</v>
      </c>
      <c r="G129" s="19">
        <f t="shared" ref="G129:J129" si="40">SUM(G120:G128)</f>
        <v>30.91</v>
      </c>
      <c r="H129" s="19">
        <f t="shared" si="40"/>
        <v>45.069999999999993</v>
      </c>
      <c r="I129" s="19">
        <f t="shared" si="40"/>
        <v>102.31000000000002</v>
      </c>
      <c r="J129" s="19">
        <f t="shared" si="40"/>
        <v>929</v>
      </c>
      <c r="K129" s="25"/>
      <c r="L129" s="19">
        <f t="shared" ref="L129" si="41">SUM(L120:L128)</f>
        <v>85</v>
      </c>
    </row>
    <row r="130" spans="1:12" ht="15">
      <c r="A130" s="33">
        <f>A112</f>
        <v>2</v>
      </c>
      <c r="B130" s="33">
        <f>B112</f>
        <v>2</v>
      </c>
      <c r="C130" s="65" t="s">
        <v>4</v>
      </c>
      <c r="D130" s="66"/>
      <c r="E130" s="31"/>
      <c r="F130" s="32">
        <f>F119+F129</f>
        <v>1311</v>
      </c>
      <c r="G130" s="32">
        <f t="shared" ref="G130" si="42">G119+G129</f>
        <v>45.239999999999995</v>
      </c>
      <c r="H130" s="32">
        <f t="shared" ref="H130" si="43">H119+H129</f>
        <v>71.509999999999991</v>
      </c>
      <c r="I130" s="32">
        <f t="shared" ref="I130" si="44">I119+I129</f>
        <v>190.71</v>
      </c>
      <c r="J130" s="32">
        <f t="shared" ref="J130:L130" si="45">J119+J129</f>
        <v>1576</v>
      </c>
      <c r="K130" s="32"/>
      <c r="L130" s="32">
        <f t="shared" si="45"/>
        <v>173</v>
      </c>
    </row>
    <row r="131" spans="1:12" ht="25.5">
      <c r="A131" s="20">
        <v>2</v>
      </c>
      <c r="B131" s="21">
        <v>3</v>
      </c>
      <c r="C131" s="22" t="s">
        <v>20</v>
      </c>
      <c r="D131" s="5" t="s">
        <v>21</v>
      </c>
      <c r="E131" s="39" t="s">
        <v>89</v>
      </c>
      <c r="F131" s="40">
        <v>240</v>
      </c>
      <c r="G131" s="40">
        <v>11.24</v>
      </c>
      <c r="H131" s="40">
        <v>28.83</v>
      </c>
      <c r="I131" s="40">
        <v>51.63</v>
      </c>
      <c r="J131" s="40">
        <v>467</v>
      </c>
      <c r="K131" s="41" t="s">
        <v>90</v>
      </c>
      <c r="L131" s="40">
        <v>56.95</v>
      </c>
    </row>
    <row r="132" spans="1:12" ht="15">
      <c r="A132" s="23"/>
      <c r="B132" s="15"/>
      <c r="C132" s="11"/>
      <c r="D132" s="6" t="s">
        <v>22</v>
      </c>
      <c r="E132" s="42" t="s">
        <v>91</v>
      </c>
      <c r="F132" s="43">
        <v>200</v>
      </c>
      <c r="G132" s="43">
        <v>0.32</v>
      </c>
      <c r="H132" s="43">
        <v>0</v>
      </c>
      <c r="I132" s="43">
        <v>35.799999999999997</v>
      </c>
      <c r="J132" s="43">
        <v>98</v>
      </c>
      <c r="K132" s="44" t="s">
        <v>60</v>
      </c>
      <c r="L132" s="43">
        <v>14.3</v>
      </c>
    </row>
    <row r="133" spans="1:12" ht="15">
      <c r="A133" s="23"/>
      <c r="B133" s="15"/>
      <c r="C133" s="11"/>
      <c r="D133" s="7" t="s">
        <v>23</v>
      </c>
      <c r="E133" s="53" t="s">
        <v>67</v>
      </c>
      <c r="F133" s="43">
        <v>28</v>
      </c>
      <c r="G133" s="43">
        <v>2.74</v>
      </c>
      <c r="H133" s="43">
        <v>0.47</v>
      </c>
      <c r="I133" s="43">
        <v>17.22</v>
      </c>
      <c r="J133" s="43">
        <v>58</v>
      </c>
      <c r="K133" s="44" t="s">
        <v>42</v>
      </c>
      <c r="L133" s="43">
        <v>4.29</v>
      </c>
    </row>
    <row r="134" spans="1:12" ht="15.75" customHeight="1">
      <c r="A134" s="23"/>
      <c r="B134" s="15"/>
      <c r="C134" s="11"/>
      <c r="D134" s="7" t="s">
        <v>56</v>
      </c>
      <c r="E134" s="42" t="s">
        <v>92</v>
      </c>
      <c r="F134" s="43">
        <v>56</v>
      </c>
      <c r="G134" s="43">
        <v>3.24</v>
      </c>
      <c r="H134" s="43">
        <v>1.56</v>
      </c>
      <c r="I134" s="43">
        <v>42.96</v>
      </c>
      <c r="J134" s="43">
        <v>197</v>
      </c>
      <c r="K134" s="44" t="s">
        <v>42</v>
      </c>
      <c r="L134" s="43">
        <v>12.46</v>
      </c>
    </row>
    <row r="135" spans="1:12" ht="15">
      <c r="A135" s="23"/>
      <c r="B135" s="15"/>
      <c r="C135" s="11"/>
      <c r="D135" s="7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52"/>
      <c r="E136" s="53"/>
      <c r="F136" s="43"/>
      <c r="G136" s="43"/>
      <c r="H136" s="43"/>
      <c r="I136" s="43"/>
      <c r="J136" s="43"/>
      <c r="K136" s="5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31</v>
      </c>
      <c r="E138" s="9"/>
      <c r="F138" s="19">
        <f>SUM(F131:F137)</f>
        <v>524</v>
      </c>
      <c r="G138" s="19">
        <f t="shared" ref="G138:J138" si="46">SUM(G131:G137)</f>
        <v>17.54</v>
      </c>
      <c r="H138" s="19">
        <f t="shared" si="46"/>
        <v>30.859999999999996</v>
      </c>
      <c r="I138" s="19">
        <f t="shared" si="46"/>
        <v>147.61000000000001</v>
      </c>
      <c r="J138" s="19">
        <f t="shared" si="46"/>
        <v>820</v>
      </c>
      <c r="K138" s="25"/>
      <c r="L138" s="19">
        <f t="shared" ref="L138" si="47">SUM(L131:L137)</f>
        <v>88</v>
      </c>
    </row>
    <row r="139" spans="1:12" ht="15">
      <c r="A139" s="26">
        <f>A131</f>
        <v>2</v>
      </c>
      <c r="B139" s="13">
        <f>B131</f>
        <v>3</v>
      </c>
      <c r="C139" s="10" t="s">
        <v>25</v>
      </c>
      <c r="D139" s="7" t="s">
        <v>72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26</v>
      </c>
      <c r="E140" s="42" t="s">
        <v>93</v>
      </c>
      <c r="F140" s="43">
        <v>210</v>
      </c>
      <c r="G140" s="43">
        <v>1.45</v>
      </c>
      <c r="H140" s="43">
        <v>2.52</v>
      </c>
      <c r="I140" s="43">
        <v>9.32</v>
      </c>
      <c r="J140" s="43">
        <v>65</v>
      </c>
      <c r="K140" s="44" t="s">
        <v>82</v>
      </c>
      <c r="L140" s="43">
        <v>5.56</v>
      </c>
    </row>
    <row r="141" spans="1:12" ht="25.5">
      <c r="A141" s="23"/>
      <c r="B141" s="15"/>
      <c r="C141" s="11"/>
      <c r="D141" s="7" t="s">
        <v>27</v>
      </c>
      <c r="E141" s="42" t="s">
        <v>94</v>
      </c>
      <c r="F141" s="43">
        <v>120</v>
      </c>
      <c r="G141" s="43">
        <v>14.58</v>
      </c>
      <c r="H141" s="43">
        <v>24.84</v>
      </c>
      <c r="I141" s="43">
        <v>16.43</v>
      </c>
      <c r="J141" s="43">
        <v>344</v>
      </c>
      <c r="K141" s="44" t="s">
        <v>95</v>
      </c>
      <c r="L141" s="43">
        <v>52.83</v>
      </c>
    </row>
    <row r="142" spans="1:12" ht="15">
      <c r="A142" s="23"/>
      <c r="B142" s="15"/>
      <c r="C142" s="11"/>
      <c r="D142" s="7" t="s">
        <v>28</v>
      </c>
      <c r="E142" s="53" t="s">
        <v>57</v>
      </c>
      <c r="F142" s="43">
        <v>150</v>
      </c>
      <c r="G142" s="43">
        <v>5.0999999999999996</v>
      </c>
      <c r="H142" s="43">
        <v>9.15</v>
      </c>
      <c r="I142" s="43">
        <v>34.200000000000003</v>
      </c>
      <c r="J142" s="43">
        <v>245</v>
      </c>
      <c r="K142" s="44" t="s">
        <v>58</v>
      </c>
      <c r="L142" s="43">
        <v>18.420000000000002</v>
      </c>
    </row>
    <row r="143" spans="1:12" ht="15">
      <c r="A143" s="23"/>
      <c r="B143" s="15"/>
      <c r="C143" s="11"/>
      <c r="D143" s="7" t="s">
        <v>29</v>
      </c>
      <c r="E143" s="42" t="s">
        <v>50</v>
      </c>
      <c r="F143" s="43">
        <v>215</v>
      </c>
      <c r="G143" s="43">
        <v>0.2</v>
      </c>
      <c r="H143" s="43">
        <v>0.05</v>
      </c>
      <c r="I143" s="43">
        <v>15.01</v>
      </c>
      <c r="J143" s="43">
        <v>57</v>
      </c>
      <c r="K143" s="44" t="s">
        <v>51</v>
      </c>
      <c r="L143" s="43">
        <v>3.38</v>
      </c>
    </row>
    <row r="144" spans="1:12" ht="15">
      <c r="A144" s="23"/>
      <c r="B144" s="15"/>
      <c r="C144" s="11"/>
      <c r="D144" s="7" t="s">
        <v>30</v>
      </c>
      <c r="E144" s="42" t="s">
        <v>48</v>
      </c>
      <c r="F144" s="43">
        <v>15</v>
      </c>
      <c r="G144" s="43">
        <v>0.99</v>
      </c>
      <c r="H144" s="43">
        <v>0.17</v>
      </c>
      <c r="I144" s="43">
        <v>6.2</v>
      </c>
      <c r="J144" s="43">
        <v>31</v>
      </c>
      <c r="K144" s="44" t="s">
        <v>84</v>
      </c>
      <c r="L144" s="43">
        <v>1.51</v>
      </c>
    </row>
    <row r="145" spans="1:15" ht="15">
      <c r="A145" s="23"/>
      <c r="B145" s="15"/>
      <c r="C145" s="11"/>
      <c r="D145" s="7" t="s">
        <v>56</v>
      </c>
      <c r="E145" s="42" t="s">
        <v>75</v>
      </c>
      <c r="F145" s="43">
        <v>15</v>
      </c>
      <c r="G145" s="43">
        <v>1.05</v>
      </c>
      <c r="H145" s="43">
        <v>2.4</v>
      </c>
      <c r="I145" s="43">
        <v>10.35</v>
      </c>
      <c r="J145" s="43">
        <v>68</v>
      </c>
      <c r="K145" s="44" t="s">
        <v>84</v>
      </c>
      <c r="L145" s="43">
        <v>3.3</v>
      </c>
    </row>
    <row r="146" spans="1:15" ht="15">
      <c r="A146" s="23"/>
      <c r="B146" s="15"/>
      <c r="C146" s="11"/>
      <c r="D146" s="52"/>
      <c r="E146" s="53"/>
      <c r="F146" s="43"/>
      <c r="G146" s="43"/>
      <c r="H146" s="43"/>
      <c r="I146" s="43"/>
      <c r="J146" s="43"/>
      <c r="K146" s="54"/>
      <c r="L146" s="43"/>
    </row>
    <row r="147" spans="1:15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5" ht="15">
      <c r="A148" s="24"/>
      <c r="B148" s="17"/>
      <c r="C148" s="8"/>
      <c r="D148" s="18" t="s">
        <v>31</v>
      </c>
      <c r="E148" s="9"/>
      <c r="F148" s="19">
        <f>SUM(F139:F147)</f>
        <v>725</v>
      </c>
      <c r="G148" s="19">
        <f t="shared" ref="G148:J148" si="48">SUM(G139:G147)</f>
        <v>23.37</v>
      </c>
      <c r="H148" s="19">
        <f t="shared" si="48"/>
        <v>39.129999999999995</v>
      </c>
      <c r="I148" s="19">
        <f t="shared" si="48"/>
        <v>91.51</v>
      </c>
      <c r="J148" s="19">
        <f t="shared" si="48"/>
        <v>810</v>
      </c>
      <c r="K148" s="25"/>
      <c r="L148" s="19">
        <f t="shared" ref="L148" si="49">SUM(L139:L147)</f>
        <v>85</v>
      </c>
    </row>
    <row r="149" spans="1:15" ht="15.75" thickBot="1">
      <c r="A149" s="29">
        <f>A131</f>
        <v>2</v>
      </c>
      <c r="B149" s="30">
        <f>B131</f>
        <v>3</v>
      </c>
      <c r="C149" s="65" t="s">
        <v>4</v>
      </c>
      <c r="D149" s="66"/>
      <c r="E149" s="31"/>
      <c r="F149" s="32">
        <f>F138+F148</f>
        <v>1249</v>
      </c>
      <c r="G149" s="32">
        <f t="shared" ref="G149" si="50">G138+G148</f>
        <v>40.909999999999997</v>
      </c>
      <c r="H149" s="32">
        <f t="shared" ref="H149" si="51">H138+H148</f>
        <v>69.989999999999995</v>
      </c>
      <c r="I149" s="32">
        <f t="shared" ref="I149" si="52">I138+I148</f>
        <v>239.12</v>
      </c>
      <c r="J149" s="32">
        <f t="shared" ref="J149:L149" si="53">J138+J148</f>
        <v>1630</v>
      </c>
      <c r="K149" s="32"/>
      <c r="L149" s="32">
        <f t="shared" si="53"/>
        <v>173</v>
      </c>
    </row>
    <row r="150" spans="1:15" ht="15">
      <c r="A150" s="20">
        <v>2</v>
      </c>
      <c r="B150" s="21">
        <v>4</v>
      </c>
      <c r="C150" s="22" t="s">
        <v>20</v>
      </c>
      <c r="D150" s="5" t="s">
        <v>21</v>
      </c>
      <c r="E150" s="39" t="s">
        <v>96</v>
      </c>
      <c r="F150" s="40">
        <v>170</v>
      </c>
      <c r="G150" s="40">
        <v>8.4499999999999993</v>
      </c>
      <c r="H150" s="40">
        <v>7.98</v>
      </c>
      <c r="I150" s="40">
        <v>53.62</v>
      </c>
      <c r="J150" s="40">
        <v>328</v>
      </c>
      <c r="K150" s="41" t="s">
        <v>97</v>
      </c>
      <c r="L150" s="40">
        <v>46.51</v>
      </c>
    </row>
    <row r="151" spans="1:15" ht="15">
      <c r="A151" s="23"/>
      <c r="B151" s="15"/>
      <c r="C151" s="11"/>
      <c r="D151" s="6" t="s">
        <v>22</v>
      </c>
      <c r="E151" s="42" t="s">
        <v>54</v>
      </c>
      <c r="F151" s="43">
        <v>200</v>
      </c>
      <c r="G151" s="43">
        <v>94</v>
      </c>
      <c r="H151" s="43">
        <v>0.4</v>
      </c>
      <c r="I151" s="43">
        <v>0</v>
      </c>
      <c r="J151" s="43">
        <v>23.6</v>
      </c>
      <c r="K151" s="44" t="s">
        <v>55</v>
      </c>
      <c r="L151" s="43">
        <v>13.37</v>
      </c>
      <c r="O151" s="61"/>
    </row>
    <row r="152" spans="1:15" ht="15">
      <c r="A152" s="23"/>
      <c r="B152" s="15"/>
      <c r="C152" s="11"/>
      <c r="D152" s="7" t="s">
        <v>23</v>
      </c>
      <c r="E152" s="42" t="s">
        <v>65</v>
      </c>
      <c r="F152" s="43">
        <v>32</v>
      </c>
      <c r="G152" s="43">
        <v>2.31</v>
      </c>
      <c r="H152" s="43">
        <v>0.91</v>
      </c>
      <c r="I152" s="43">
        <v>15.79</v>
      </c>
      <c r="J152" s="43">
        <v>84</v>
      </c>
      <c r="K152" s="44" t="s">
        <v>84</v>
      </c>
      <c r="L152" s="43">
        <v>4.28</v>
      </c>
      <c r="O152" s="61"/>
    </row>
    <row r="153" spans="1:15" ht="15">
      <c r="A153" s="23"/>
      <c r="B153" s="15"/>
      <c r="C153" s="11"/>
      <c r="D153" s="7" t="s">
        <v>24</v>
      </c>
      <c r="E153" s="42" t="s">
        <v>98</v>
      </c>
      <c r="F153" s="43">
        <v>100</v>
      </c>
      <c r="G153" s="43">
        <v>0.4</v>
      </c>
      <c r="H153" s="43">
        <v>0.4</v>
      </c>
      <c r="I153" s="43">
        <v>9.8000000000000007</v>
      </c>
      <c r="J153" s="43">
        <v>47</v>
      </c>
      <c r="K153" s="44" t="s">
        <v>43</v>
      </c>
      <c r="L153" s="43">
        <v>23.84</v>
      </c>
      <c r="O153" s="61"/>
    </row>
    <row r="154" spans="1:15" ht="15">
      <c r="A154" s="23"/>
      <c r="B154" s="15"/>
      <c r="C154" s="11"/>
      <c r="D154" s="7"/>
      <c r="E154" s="53"/>
      <c r="F154" s="43"/>
      <c r="G154" s="43"/>
      <c r="H154" s="43"/>
      <c r="I154" s="43"/>
      <c r="J154" s="43"/>
      <c r="K154" s="54"/>
      <c r="L154" s="43"/>
      <c r="O154" s="61"/>
    </row>
    <row r="155" spans="1:15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5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5" ht="15">
      <c r="A157" s="24"/>
      <c r="B157" s="17"/>
      <c r="C157" s="8"/>
      <c r="D157" s="18" t="s">
        <v>31</v>
      </c>
      <c r="E157" s="9"/>
      <c r="F157" s="19">
        <f>SUM(F150:F156)</f>
        <v>502</v>
      </c>
      <c r="G157" s="19">
        <f t="shared" ref="G157:J157" si="54">SUM(G150:G156)</f>
        <v>105.16000000000001</v>
      </c>
      <c r="H157" s="19">
        <f t="shared" si="54"/>
        <v>9.6900000000000013</v>
      </c>
      <c r="I157" s="19">
        <f t="shared" si="54"/>
        <v>79.209999999999994</v>
      </c>
      <c r="J157" s="19">
        <f t="shared" si="54"/>
        <v>482.6</v>
      </c>
      <c r="K157" s="25"/>
      <c r="L157" s="19">
        <f t="shared" ref="L157" si="55">SUM(L150:L156)</f>
        <v>88</v>
      </c>
    </row>
    <row r="158" spans="1:15" ht="15">
      <c r="A158" s="26">
        <f>A150</f>
        <v>2</v>
      </c>
      <c r="B158" s="13">
        <f>B150</f>
        <v>4</v>
      </c>
      <c r="C158" s="10" t="s">
        <v>25</v>
      </c>
      <c r="D158" s="7" t="s">
        <v>72</v>
      </c>
      <c r="E158" s="42"/>
      <c r="F158" s="43"/>
      <c r="G158" s="43"/>
      <c r="H158" s="43"/>
      <c r="I158" s="43"/>
      <c r="J158" s="43"/>
      <c r="K158" s="44"/>
      <c r="L158" s="43"/>
    </row>
    <row r="159" spans="1:15" ht="15">
      <c r="A159" s="23"/>
      <c r="B159" s="15"/>
      <c r="C159" s="11"/>
      <c r="D159" s="7" t="s">
        <v>26</v>
      </c>
      <c r="E159" s="42" t="s">
        <v>99</v>
      </c>
      <c r="F159" s="43">
        <v>205</v>
      </c>
      <c r="G159" s="43">
        <v>4.16</v>
      </c>
      <c r="H159" s="43">
        <v>6.9</v>
      </c>
      <c r="I159" s="43">
        <v>14.96</v>
      </c>
      <c r="J159" s="43">
        <v>135</v>
      </c>
      <c r="K159" s="44" t="s">
        <v>82</v>
      </c>
      <c r="L159" s="43">
        <v>10.78</v>
      </c>
    </row>
    <row r="160" spans="1:15" ht="15">
      <c r="A160" s="23"/>
      <c r="B160" s="15"/>
      <c r="C160" s="11"/>
      <c r="D160" s="7" t="s">
        <v>27</v>
      </c>
      <c r="E160" s="42" t="s">
        <v>100</v>
      </c>
      <c r="F160" s="43">
        <v>120</v>
      </c>
      <c r="G160" s="43">
        <v>10.92</v>
      </c>
      <c r="H160" s="43">
        <v>27.17</v>
      </c>
      <c r="I160" s="43">
        <v>15.93</v>
      </c>
      <c r="J160" s="43">
        <v>348</v>
      </c>
      <c r="K160" s="44">
        <v>587.04</v>
      </c>
      <c r="L160" s="43">
        <v>47.69</v>
      </c>
    </row>
    <row r="161" spans="1:12" ht="15">
      <c r="A161" s="23"/>
      <c r="B161" s="15"/>
      <c r="C161" s="11"/>
      <c r="D161" s="7" t="s">
        <v>28</v>
      </c>
      <c r="E161" s="42" t="s">
        <v>44</v>
      </c>
      <c r="F161" s="43">
        <v>150</v>
      </c>
      <c r="G161" s="43">
        <v>4.0999999999999996</v>
      </c>
      <c r="H161" s="43">
        <v>10.8</v>
      </c>
      <c r="I161" s="43">
        <v>39.840000000000003</v>
      </c>
      <c r="J161" s="43">
        <v>232</v>
      </c>
      <c r="K161" s="44" t="s">
        <v>45</v>
      </c>
      <c r="L161" s="43">
        <v>19.57</v>
      </c>
    </row>
    <row r="162" spans="1:12" ht="15">
      <c r="A162" s="23"/>
      <c r="B162" s="15"/>
      <c r="C162" s="11"/>
      <c r="D162" s="7" t="s">
        <v>29</v>
      </c>
      <c r="E162" s="42" t="s">
        <v>50</v>
      </c>
      <c r="F162" s="43">
        <v>215</v>
      </c>
      <c r="G162" s="43">
        <v>0.2</v>
      </c>
      <c r="H162" s="43">
        <v>0.05</v>
      </c>
      <c r="I162" s="43">
        <v>15.01</v>
      </c>
      <c r="J162" s="43">
        <v>57</v>
      </c>
      <c r="K162" s="44" t="s">
        <v>51</v>
      </c>
      <c r="L162" s="43">
        <v>3.38</v>
      </c>
    </row>
    <row r="163" spans="1:12" ht="15">
      <c r="A163" s="23"/>
      <c r="B163" s="15"/>
      <c r="C163" s="11"/>
      <c r="D163" s="7" t="s">
        <v>30</v>
      </c>
      <c r="E163" s="42" t="s">
        <v>101</v>
      </c>
      <c r="F163" s="43">
        <v>35</v>
      </c>
      <c r="G163" s="43">
        <v>2.31</v>
      </c>
      <c r="H163" s="43">
        <v>0.39</v>
      </c>
      <c r="I163" s="43">
        <v>14.35</v>
      </c>
      <c r="J163" s="43">
        <v>72</v>
      </c>
      <c r="K163" s="44" t="s">
        <v>84</v>
      </c>
      <c r="L163" s="43">
        <v>3.58</v>
      </c>
    </row>
    <row r="164" spans="1:12" ht="1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52"/>
      <c r="E166" s="53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31</v>
      </c>
      <c r="E167" s="9"/>
      <c r="F167" s="19">
        <f>SUM(F158:F166)</f>
        <v>725</v>
      </c>
      <c r="G167" s="19">
        <f t="shared" ref="G167:J167" si="56">SUM(G158:G166)</f>
        <v>21.689999999999998</v>
      </c>
      <c r="H167" s="19">
        <f t="shared" si="56"/>
        <v>45.31</v>
      </c>
      <c r="I167" s="19">
        <f t="shared" si="56"/>
        <v>100.09</v>
      </c>
      <c r="J167" s="19">
        <f t="shared" si="56"/>
        <v>844</v>
      </c>
      <c r="K167" s="25"/>
      <c r="L167" s="19">
        <f t="shared" ref="L167" si="57">SUM(L158:L166)</f>
        <v>84.999999999999986</v>
      </c>
    </row>
    <row r="168" spans="1:12" ht="15.75" thickBot="1">
      <c r="A168" s="29">
        <f>A150</f>
        <v>2</v>
      </c>
      <c r="B168" s="30">
        <f>B150</f>
        <v>4</v>
      </c>
      <c r="C168" s="65" t="s">
        <v>4</v>
      </c>
      <c r="D168" s="66"/>
      <c r="E168" s="31"/>
      <c r="F168" s="32">
        <f>F157+F167</f>
        <v>1227</v>
      </c>
      <c r="G168" s="32">
        <f t="shared" ref="G168" si="58">G157+G167</f>
        <v>126.85000000000001</v>
      </c>
      <c r="H168" s="32">
        <f t="shared" ref="H168" si="59">H157+H167</f>
        <v>55</v>
      </c>
      <c r="I168" s="32">
        <f t="shared" ref="I168" si="60">I157+I167</f>
        <v>179.3</v>
      </c>
      <c r="J168" s="32">
        <f t="shared" ref="J168:L168" si="61">J157+J167</f>
        <v>1326.6</v>
      </c>
      <c r="K168" s="32"/>
      <c r="L168" s="32">
        <f t="shared" si="61"/>
        <v>173</v>
      </c>
    </row>
    <row r="169" spans="1:12" ht="38.25">
      <c r="A169" s="20">
        <v>2</v>
      </c>
      <c r="B169" s="21">
        <v>5</v>
      </c>
      <c r="C169" s="22" t="s">
        <v>20</v>
      </c>
      <c r="D169" s="5" t="s">
        <v>21</v>
      </c>
      <c r="E169" s="39" t="s">
        <v>102</v>
      </c>
      <c r="F169" s="40">
        <v>280</v>
      </c>
      <c r="G169" s="40">
        <v>16.850000000000001</v>
      </c>
      <c r="H169" s="40">
        <v>22.95</v>
      </c>
      <c r="I169" s="40">
        <v>51.04</v>
      </c>
      <c r="J169" s="40">
        <v>480</v>
      </c>
      <c r="K169" s="41" t="s">
        <v>103</v>
      </c>
      <c r="L169" s="40">
        <v>78.900000000000006</v>
      </c>
    </row>
    <row r="170" spans="1:12" ht="15">
      <c r="A170" s="23"/>
      <c r="B170" s="15"/>
      <c r="C170" s="11"/>
      <c r="D170" s="6" t="s">
        <v>22</v>
      </c>
      <c r="E170" s="42" t="s">
        <v>46</v>
      </c>
      <c r="F170" s="43">
        <v>222</v>
      </c>
      <c r="G170" s="43">
        <v>0.26</v>
      </c>
      <c r="H170" s="43">
        <v>0.05</v>
      </c>
      <c r="I170" s="43">
        <v>15.22</v>
      </c>
      <c r="J170" s="43">
        <v>59</v>
      </c>
      <c r="K170" s="44" t="s">
        <v>47</v>
      </c>
      <c r="L170" s="43">
        <v>5.96</v>
      </c>
    </row>
    <row r="171" spans="1:12" ht="15">
      <c r="A171" s="23"/>
      <c r="B171" s="15"/>
      <c r="C171" s="11"/>
      <c r="D171" s="7" t="s">
        <v>23</v>
      </c>
      <c r="E171" s="42" t="s">
        <v>48</v>
      </c>
      <c r="F171" s="43">
        <v>30</v>
      </c>
      <c r="G171" s="43">
        <v>1.98</v>
      </c>
      <c r="H171" s="43">
        <v>0.33</v>
      </c>
      <c r="I171" s="43">
        <v>12.3</v>
      </c>
      <c r="J171" s="43">
        <v>62</v>
      </c>
      <c r="K171" s="44" t="s">
        <v>84</v>
      </c>
      <c r="L171" s="43">
        <v>3.14</v>
      </c>
    </row>
    <row r="172" spans="1:12" ht="1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56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.75" customHeight="1">
      <c r="A176" s="24"/>
      <c r="B176" s="17"/>
      <c r="C176" s="8"/>
      <c r="D176" s="18" t="s">
        <v>31</v>
      </c>
      <c r="E176" s="9"/>
      <c r="F176" s="19">
        <f>SUM(F169:F175)</f>
        <v>532</v>
      </c>
      <c r="G176" s="19">
        <f t="shared" ref="G176:J176" si="62">SUM(G169:G175)</f>
        <v>19.090000000000003</v>
      </c>
      <c r="H176" s="19">
        <f t="shared" si="62"/>
        <v>23.33</v>
      </c>
      <c r="I176" s="19">
        <f t="shared" si="62"/>
        <v>78.56</v>
      </c>
      <c r="J176" s="19">
        <f t="shared" si="62"/>
        <v>601</v>
      </c>
      <c r="K176" s="25"/>
      <c r="L176" s="19">
        <f t="shared" ref="L176" si="63">SUM(L169:L175)</f>
        <v>88</v>
      </c>
    </row>
    <row r="177" spans="1:12" ht="15">
      <c r="A177" s="26">
        <f>A169</f>
        <v>2</v>
      </c>
      <c r="B177" s="13">
        <f>B169</f>
        <v>5</v>
      </c>
      <c r="C177" s="10" t="s">
        <v>25</v>
      </c>
      <c r="D177" s="7" t="s">
        <v>72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26</v>
      </c>
      <c r="E178" s="42" t="s">
        <v>104</v>
      </c>
      <c r="F178" s="43">
        <v>205</v>
      </c>
      <c r="G178" s="43">
        <v>4.33</v>
      </c>
      <c r="H178" s="43">
        <v>5.78</v>
      </c>
      <c r="I178" s="43">
        <v>16.36</v>
      </c>
      <c r="J178" s="43">
        <v>127</v>
      </c>
      <c r="K178" s="44" t="s">
        <v>82</v>
      </c>
      <c r="L178" s="43">
        <v>12.13</v>
      </c>
    </row>
    <row r="179" spans="1:12" ht="15">
      <c r="A179" s="23"/>
      <c r="B179" s="15"/>
      <c r="C179" s="11"/>
      <c r="D179" s="7" t="s">
        <v>27</v>
      </c>
      <c r="E179" s="42" t="s">
        <v>88</v>
      </c>
      <c r="F179" s="43">
        <v>90</v>
      </c>
      <c r="G179" s="43">
        <v>7.14</v>
      </c>
      <c r="H179" s="43">
        <v>18.03</v>
      </c>
      <c r="I179" s="43">
        <v>11.79</v>
      </c>
      <c r="J179" s="43">
        <v>235</v>
      </c>
      <c r="K179" s="44" t="s">
        <v>105</v>
      </c>
      <c r="L179" s="43">
        <v>37.380000000000003</v>
      </c>
    </row>
    <row r="180" spans="1:12" ht="15">
      <c r="A180" s="23"/>
      <c r="B180" s="15"/>
      <c r="C180" s="11"/>
      <c r="D180" s="7" t="s">
        <v>28</v>
      </c>
      <c r="E180" s="42" t="s">
        <v>106</v>
      </c>
      <c r="F180" s="43">
        <v>150</v>
      </c>
      <c r="G180" s="43">
        <v>3.6</v>
      </c>
      <c r="H180" s="43">
        <v>6</v>
      </c>
      <c r="I180" s="43">
        <v>37</v>
      </c>
      <c r="J180" s="43">
        <v>221</v>
      </c>
      <c r="K180" s="44" t="s">
        <v>62</v>
      </c>
      <c r="L180" s="43">
        <v>23.01</v>
      </c>
    </row>
    <row r="181" spans="1:12" ht="15">
      <c r="A181" s="23"/>
      <c r="B181" s="15"/>
      <c r="C181" s="11"/>
      <c r="D181" s="7" t="s">
        <v>29</v>
      </c>
      <c r="E181" s="42" t="s">
        <v>50</v>
      </c>
      <c r="F181" s="43">
        <v>215</v>
      </c>
      <c r="G181" s="43">
        <v>0.2</v>
      </c>
      <c r="H181" s="43">
        <v>0.05</v>
      </c>
      <c r="I181" s="43">
        <v>15.01</v>
      </c>
      <c r="J181" s="43">
        <v>57</v>
      </c>
      <c r="K181" s="44" t="s">
        <v>51</v>
      </c>
      <c r="L181" s="43">
        <v>3.38</v>
      </c>
    </row>
    <row r="182" spans="1:12" ht="15">
      <c r="A182" s="23"/>
      <c r="B182" s="15"/>
      <c r="C182" s="11"/>
      <c r="D182" s="7" t="s">
        <v>30</v>
      </c>
      <c r="E182" s="42" t="s">
        <v>107</v>
      </c>
      <c r="F182" s="43">
        <v>35</v>
      </c>
      <c r="G182" s="43">
        <v>2.77</v>
      </c>
      <c r="H182" s="43">
        <v>0.47</v>
      </c>
      <c r="I182" s="43">
        <v>17.22</v>
      </c>
      <c r="J182" s="43">
        <v>87</v>
      </c>
      <c r="K182" s="44" t="s">
        <v>84</v>
      </c>
      <c r="L182" s="43">
        <v>4.2300000000000004</v>
      </c>
    </row>
    <row r="183" spans="1:12" ht="15">
      <c r="A183" s="23"/>
      <c r="B183" s="15"/>
      <c r="C183" s="11"/>
      <c r="D183" s="7" t="s">
        <v>56</v>
      </c>
      <c r="E183" s="42" t="s">
        <v>75</v>
      </c>
      <c r="F183" s="43">
        <v>25</v>
      </c>
      <c r="G183" s="43">
        <v>2</v>
      </c>
      <c r="H183" s="43">
        <v>2.5</v>
      </c>
      <c r="I183" s="43">
        <v>17.5</v>
      </c>
      <c r="J183" s="43">
        <v>100</v>
      </c>
      <c r="K183" s="44" t="s">
        <v>84</v>
      </c>
      <c r="L183" s="43">
        <v>4.87</v>
      </c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31</v>
      </c>
      <c r="E186" s="9"/>
      <c r="F186" s="19">
        <f>SUM(F177:F185)</f>
        <v>720</v>
      </c>
      <c r="G186" s="19">
        <f t="shared" ref="G186:J186" si="64">SUM(G177:G185)</f>
        <v>20.04</v>
      </c>
      <c r="H186" s="19">
        <f t="shared" si="64"/>
        <v>32.83</v>
      </c>
      <c r="I186" s="19">
        <f t="shared" si="64"/>
        <v>114.88000000000001</v>
      </c>
      <c r="J186" s="19">
        <f t="shared" si="64"/>
        <v>827</v>
      </c>
      <c r="K186" s="25"/>
      <c r="L186" s="19">
        <f t="shared" ref="L186" si="65">SUM(L177:L185)</f>
        <v>85.000000000000014</v>
      </c>
    </row>
    <row r="187" spans="1:12" ht="15">
      <c r="A187" s="29">
        <f>A169</f>
        <v>2</v>
      </c>
      <c r="B187" s="30">
        <f>B169</f>
        <v>5</v>
      </c>
      <c r="C187" s="65" t="s">
        <v>4</v>
      </c>
      <c r="D187" s="66"/>
      <c r="E187" s="31"/>
      <c r="F187" s="32">
        <f>F176+F186</f>
        <v>1252</v>
      </c>
      <c r="G187" s="32">
        <f t="shared" ref="G187" si="66">G176+G186</f>
        <v>39.130000000000003</v>
      </c>
      <c r="H187" s="32">
        <f t="shared" ref="H187" si="67">H176+H186</f>
        <v>56.16</v>
      </c>
      <c r="I187" s="32">
        <f t="shared" ref="I187" si="68">I176+I186</f>
        <v>193.44</v>
      </c>
      <c r="J187" s="32">
        <f t="shared" ref="J187:L187" si="69">J176+J186</f>
        <v>1428</v>
      </c>
      <c r="K187" s="32"/>
      <c r="L187" s="32">
        <f t="shared" si="69"/>
        <v>173</v>
      </c>
    </row>
    <row r="188" spans="1:12">
      <c r="A188" s="27"/>
      <c r="B188" s="28"/>
      <c r="C188" s="67" t="s">
        <v>5</v>
      </c>
      <c r="D188" s="67"/>
      <c r="E188" s="67"/>
      <c r="F188" s="34">
        <f>(F23+F39+F58+F74+F91+F111+F130+F149+F168+F187)/(IF(F23=0,0,1)+IF(F39=0,0,1)+IF(F58=0,0,1)+IF(F74=0,0,1)+IF(F91=0,0,1)+IF(F111=0,0,1)+IF(F130=0,0,1)+IF(F149=0,0,1)+IF(F168=0,0,1)+IF(F187=0,0,1))</f>
        <v>1267.9000000000001</v>
      </c>
      <c r="G188" s="34">
        <f>(G23+G39+G58+G74+G91+G111+G130+G149+G168+G187)/(IF(G23=0,0,1)+IF(G39=0,0,1)+IF(G58=0,0,1)+IF(G74=0,0,1)+IF(G91=0,0,1)+IF(G111=0,0,1)+IF(G130=0,0,1)+IF(G149=0,0,1)+IF(G168=0,0,1)+IF(G187=0,0,1))</f>
        <v>47.559000000000005</v>
      </c>
      <c r="H188" s="34">
        <f>(H23+H39+H58+H74+H91+H111+H130+H149+H168+H187)/(IF(H23=0,0,1)+IF(H39=0,0,1)+IF(H58=0,0,1)+IF(H74=0,0,1)+IF(H91=0,0,1)+IF(H111=0,0,1)+IF(H130=0,0,1)+IF(H149=0,0,1)+IF(H168=0,0,1)+IF(H187=0,0,1))</f>
        <v>76.012</v>
      </c>
      <c r="I188" s="34">
        <f>(I23+I39+I58+I74+I91+I111+I130+I149+I168+I187)/(IF(I23=0,0,1)+IF(I39=0,0,1)+IF(I58=0,0,1)+IF(I74=0,0,1)+IF(I91=0,0,1)+IF(I111=0,0,1)+IF(I130=0,0,1)+IF(I149=0,0,1)+IF(I168=0,0,1)+IF(I187=0,0,1))</f>
        <v>194.71500000000003</v>
      </c>
      <c r="J188" s="34">
        <f>(J23+J39+J58+J74+J91+J111+J130+J149+J168+J187)/(IF(J23=0,0,1)+IF(J39=0,0,1)+IF(J58=0,0,1)+IF(J74=0,0,1)+IF(J91=0,0,1)+IF(J111=0,0,1)+IF(J130=0,0,1)+IF(J149=0,0,1)+IF(J168=0,0,1)+IF(J187=0,0,1))</f>
        <v>1422.26</v>
      </c>
      <c r="K188" s="34"/>
      <c r="L188" s="34">
        <f>(L23+L39+L58+L74+L91+L111+L130+L149+L168+L187)/(IF(L23=0,0,1)+IF(L39=0,0,1)+IF(L58=0,0,1)+IF(L74=0,0,1)+IF(L91=0,0,1)+IF(L111=0,0,1)+IF(L130=0,0,1)+IF(L149=0,0,1)+IF(L168=0,0,1)+IF(L187=0,0,1))</f>
        <v>175.3</v>
      </c>
    </row>
  </sheetData>
  <mergeCells count="14">
    <mergeCell ref="C74:D74"/>
    <mergeCell ref="C91:D91"/>
    <mergeCell ref="C23:D23"/>
    <mergeCell ref="C188:E188"/>
    <mergeCell ref="C187:D187"/>
    <mergeCell ref="C111:D111"/>
    <mergeCell ref="C130:D130"/>
    <mergeCell ref="C149:D149"/>
    <mergeCell ref="C168:D168"/>
    <mergeCell ref="C1:E1"/>
    <mergeCell ref="H1:K1"/>
    <mergeCell ref="H2:K2"/>
    <mergeCell ref="C39:D39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2025-01-23T06:49:34Z</dcterms:modified>
</cp:coreProperties>
</file>