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435" windowWidth="16065" windowHeight="9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H145"/>
  <c r="G145"/>
  <c r="G156" s="1"/>
  <c r="F145"/>
  <c r="B137"/>
  <c r="A137"/>
  <c r="L136"/>
  <c r="J136"/>
  <c r="I136"/>
  <c r="H136"/>
  <c r="G136"/>
  <c r="F136"/>
  <c r="B127"/>
  <c r="A127"/>
  <c r="L126"/>
  <c r="L137" s="1"/>
  <c r="J126"/>
  <c r="J137" s="1"/>
  <c r="I126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I88"/>
  <c r="H88"/>
  <c r="G88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G69"/>
  <c r="F69"/>
  <c r="F80" s="1"/>
  <c r="B61"/>
  <c r="A61"/>
  <c r="L60"/>
  <c r="J60"/>
  <c r="I60"/>
  <c r="H60"/>
  <c r="G60"/>
  <c r="F60"/>
  <c r="B51"/>
  <c r="A51"/>
  <c r="L50"/>
  <c r="L61" s="1"/>
  <c r="J50"/>
  <c r="I50"/>
  <c r="H50"/>
  <c r="G50"/>
  <c r="G61" s="1"/>
  <c r="F50"/>
  <c r="B42"/>
  <c r="A42"/>
  <c r="L41"/>
  <c r="J41"/>
  <c r="I41"/>
  <c r="H41"/>
  <c r="G41"/>
  <c r="F41"/>
  <c r="B33"/>
  <c r="A33"/>
  <c r="L32"/>
  <c r="L42" s="1"/>
  <c r="J32"/>
  <c r="J42" s="1"/>
  <c r="I32"/>
  <c r="H32"/>
  <c r="H42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L195" l="1"/>
  <c r="I137"/>
  <c r="J118"/>
  <c r="I99"/>
  <c r="F42"/>
  <c r="I24"/>
  <c r="F194"/>
  <c r="H156"/>
  <c r="F156"/>
  <c r="I156"/>
  <c r="G99"/>
  <c r="J99"/>
  <c r="H99"/>
  <c r="G80"/>
  <c r="H80"/>
  <c r="H61"/>
  <c r="F61"/>
  <c r="J61"/>
  <c r="I61"/>
  <c r="I42"/>
  <c r="G42"/>
  <c r="F24"/>
  <c r="H24"/>
  <c r="J195" l="1"/>
  <c r="H195"/>
  <c r="I195"/>
  <c r="G195"/>
  <c r="F195"/>
</calcChain>
</file>

<file path=xl/sharedStrings.xml><?xml version="1.0" encoding="utf-8"?>
<sst xmlns="http://schemas.openxmlformats.org/spreadsheetml/2006/main" count="380" uniqueCount="143">
  <si>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</si>
  <si>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</si>
  <si>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</si>
  <si>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</si>
  <si>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</si>
  <si>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</si>
  <si>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</si>
  <si>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</si>
  <si>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</si>
  <si>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</si>
  <si>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</si>
  <si>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</si>
  <si>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</si>
  <si>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</si>
  <si>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</si>
  <si>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</si>
  <si>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</si>
  <si>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</si>
  <si>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</si>
  <si>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</si>
  <si>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</si>
  <si>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</si>
  <si>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</si>
  <si>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</si>
  <si>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</si>
  <si>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</si>
  <si>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</si>
  <si>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</si>
  <si>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</si>
  <si>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</si>
  <si>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</si>
  <si>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</si>
  <si>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</si>
  <si>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</si>
  <si>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</si>
  <si>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</si>
  <si>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</si>
  <si>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</si>
  <si>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</si>
  <si>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Рюмин Р.В.</t>
  </si>
  <si>
    <t>МОУ "Школа для обучающихся с ОВЗ № 1"</t>
  </si>
  <si>
    <t>овощи</t>
  </si>
  <si>
    <t>333/04</t>
  </si>
  <si>
    <t>ТТК</t>
  </si>
  <si>
    <t>ГОСТ</t>
  </si>
  <si>
    <t>338/2011</t>
  </si>
  <si>
    <t>Каша рассыпчатая гречневая</t>
  </si>
  <si>
    <t>508/04</t>
  </si>
  <si>
    <t>Чай с сахаром и лимоном</t>
  </si>
  <si>
    <t>686/04</t>
  </si>
  <si>
    <t>Хлеб дарницкий</t>
  </si>
  <si>
    <t>ТУ</t>
  </si>
  <si>
    <t>124/04</t>
  </si>
  <si>
    <t>Чай с сахаром</t>
  </si>
  <si>
    <t>685/04</t>
  </si>
  <si>
    <t>Кисло-молочный продукт</t>
  </si>
  <si>
    <t>110/04</t>
  </si>
  <si>
    <t>Напиток из плодов шиповника</t>
  </si>
  <si>
    <t>705/04</t>
  </si>
  <si>
    <t>сладкое</t>
  </si>
  <si>
    <t>Макаронные изделия отварные</t>
  </si>
  <si>
    <t>516/04</t>
  </si>
  <si>
    <t>499/04</t>
  </si>
  <si>
    <t>638/04</t>
  </si>
  <si>
    <t>139/04</t>
  </si>
  <si>
    <t>631/04</t>
  </si>
  <si>
    <t>451/04</t>
  </si>
  <si>
    <t>512/04</t>
  </si>
  <si>
    <t>кисломол.</t>
  </si>
  <si>
    <t>366/04</t>
  </si>
  <si>
    <t>Бульон с курицей и гренками</t>
  </si>
  <si>
    <t>340/04</t>
  </si>
  <si>
    <t>699/04</t>
  </si>
  <si>
    <t>Каша рисовая вязкая с маслом сливочным,</t>
  </si>
  <si>
    <t>Батон нарезной</t>
  </si>
  <si>
    <t>Плоды свежие(яблоко)</t>
  </si>
  <si>
    <t>302/2004</t>
  </si>
  <si>
    <t>Суп картофельный  с крупой и цыпленком</t>
  </si>
  <si>
    <t>Ежики из птицы(окорочка) с соусом</t>
  </si>
  <si>
    <t>Макаронные изделия отварные (овощи огурец)</t>
  </si>
  <si>
    <t>Компот из свежих плодов(яблоки)</t>
  </si>
  <si>
    <t>138/04</t>
  </si>
  <si>
    <t>553/2022</t>
  </si>
  <si>
    <t>12/2003</t>
  </si>
  <si>
    <t>Фрикадельки по-калининградски(св+гов) с соусом томатным, каша гречневая</t>
  </si>
  <si>
    <t>с овощами свежими(огурцы)</t>
  </si>
  <si>
    <t>Компот из яблок и мандаринов</t>
  </si>
  <si>
    <t>Хлеб гречишный</t>
  </si>
  <si>
    <t>437/2004</t>
  </si>
  <si>
    <t>Борщ с капустой и картофелем и сметаной</t>
  </si>
  <si>
    <t>Гуляш из отварного мяса</t>
  </si>
  <si>
    <t>Рис припущенный</t>
  </si>
  <si>
    <t>Напиток лимонный</t>
  </si>
  <si>
    <t>693/04</t>
  </si>
  <si>
    <t>Омлет натуральный с маслом с зел горош</t>
  </si>
  <si>
    <t>Какао с молоком</t>
  </si>
  <si>
    <t>Плоды свежие(мандарин)</t>
  </si>
  <si>
    <t>132/04</t>
  </si>
  <si>
    <t>595/2022</t>
  </si>
  <si>
    <t>Рассольник ленинградский со сметаной</t>
  </si>
  <si>
    <t>Наггетсы (4*25) с соусом сметанным с томатом</t>
  </si>
  <si>
    <t>Кондитерское изделие(вафли)</t>
  </si>
  <si>
    <t>864/2022</t>
  </si>
  <si>
    <t>Блинчики (п/ф) с молоком сгущенным</t>
  </si>
  <si>
    <t>Плоды свежие(груша)</t>
  </si>
  <si>
    <t>закуска</t>
  </si>
  <si>
    <t>Суп рисовый по-восточному с фаршем</t>
  </si>
  <si>
    <t>Котлета куриная с соусом с овощами свеж</t>
  </si>
  <si>
    <t>707/04</t>
  </si>
  <si>
    <t>Щи из свежей капусты с картофелем с цыпленком сметаной</t>
  </si>
  <si>
    <t>Котлета мясная с соусом томатным</t>
  </si>
  <si>
    <t>Сок фруктовый</t>
  </si>
  <si>
    <t>Запеканка из творога с соусом ягодным</t>
  </si>
  <si>
    <t>Плоды свежие(яблоки)</t>
  </si>
  <si>
    <t>Макароны  с сыром с горошком зел консер</t>
  </si>
  <si>
    <t>Кондитерское изделие(пряник)</t>
  </si>
  <si>
    <t>492/2004</t>
  </si>
  <si>
    <t>Суп картофельный с горохом</t>
  </si>
  <si>
    <t>Плов из цыпленка</t>
  </si>
  <si>
    <t>Напиток чайный Ягодный</t>
  </si>
  <si>
    <t>Кондитерское изделие(печенье)</t>
  </si>
  <si>
    <t>Биточек куриный с соусом смет-томат огур свеж, каша гречневая</t>
  </si>
  <si>
    <t>134/04</t>
  </si>
  <si>
    <t>Суп крестьянский с крупой(перловой) сметаной</t>
  </si>
  <si>
    <t>Гуляш из птицы</t>
  </si>
  <si>
    <t>Кондитерское изделие(вафля)</t>
  </si>
  <si>
    <t>Котлета мясная с сусом томатным, рис припущенный</t>
  </si>
  <si>
    <t>Борщ с капустой и картофелем сметаной</t>
  </si>
  <si>
    <t>Биточек куриный с соусом молочным</t>
  </si>
  <si>
    <t>Каша рассыпчатая гречневая с огурцом соленым</t>
  </si>
  <si>
    <t>Компот из кураги</t>
  </si>
  <si>
    <t>Запеканка из творога  с соусом ягодным</t>
  </si>
  <si>
    <t>158/2004</t>
  </si>
  <si>
    <t>Солянка из птицы</t>
  </si>
  <si>
    <t>Котлета мясная</t>
  </si>
  <si>
    <t>897/2022</t>
  </si>
  <si>
    <t>ТУ,ГОСТ</t>
  </si>
  <si>
    <t>Пельмени с маслом сливочным</t>
  </si>
  <si>
    <t xml:space="preserve">Печенье </t>
  </si>
  <si>
    <t>461/04</t>
  </si>
  <si>
    <t>Тефтели 1 вариант, соус сметанный с томатом</t>
  </si>
  <si>
    <t>Каша рассыпчатая гречневая, огурец соленый</t>
  </si>
  <si>
    <t>Компот из яблок и груши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</si>
</sst>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" xfId="0" applyFont="1" applyBorder="1" applyAlignment="1">
      <alignment horizontal="center" vertical="top" wrapText="1"/>
    </xf>
    <xf numFmtId="0" fontId="2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5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H191" sqref="H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40</v>
      </c>
      <c r="D1" s="61"/>
      <c r="E1" s="61"/>
      <c r="F1" s="12" t="s">
        <v>16</v>
      </c>
      <c r="G1" s="2" t="s">
        <v>17</v>
      </c>
      <c r="H1" s="62" t="s">
        <v>38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4" t="s">
        <v>73</v>
      </c>
      <c r="F6" s="65">
        <v>205</v>
      </c>
      <c r="G6" s="66">
        <v>6.15</v>
      </c>
      <c r="H6" s="66">
        <v>6.39</v>
      </c>
      <c r="I6" s="66">
        <v>42.75</v>
      </c>
      <c r="J6" s="40">
        <v>242</v>
      </c>
      <c r="K6" s="41" t="s">
        <v>76</v>
      </c>
      <c r="L6" s="40">
        <v>22.22</v>
      </c>
    </row>
    <row r="7" spans="1:12" ht="15">
      <c r="A7" s="23"/>
      <c r="B7" s="15"/>
      <c r="C7" s="11"/>
      <c r="D7" s="7" t="s">
        <v>22</v>
      </c>
      <c r="E7" s="64" t="s">
        <v>48</v>
      </c>
      <c r="F7" s="65">
        <v>222</v>
      </c>
      <c r="G7" s="64">
        <v>0.26</v>
      </c>
      <c r="H7" s="64">
        <v>0.05</v>
      </c>
      <c r="I7" s="64">
        <v>15.22</v>
      </c>
      <c r="J7" s="43">
        <v>59</v>
      </c>
      <c r="K7" s="44" t="s">
        <v>49</v>
      </c>
      <c r="L7" s="43">
        <v>3.7</v>
      </c>
    </row>
    <row r="8" spans="1:12" ht="15">
      <c r="A8" s="23"/>
      <c r="B8" s="15"/>
      <c r="C8" s="11"/>
      <c r="D8" s="7" t="s">
        <v>23</v>
      </c>
      <c r="E8" s="64" t="s">
        <v>74</v>
      </c>
      <c r="F8" s="65">
        <v>38</v>
      </c>
      <c r="G8" s="64">
        <v>2.85</v>
      </c>
      <c r="H8" s="64">
        <v>11.05</v>
      </c>
      <c r="I8" s="64">
        <v>19.53</v>
      </c>
      <c r="J8" s="43">
        <v>100</v>
      </c>
      <c r="K8" s="44" t="s">
        <v>44</v>
      </c>
      <c r="L8" s="43">
        <v>2.68</v>
      </c>
    </row>
    <row r="9" spans="1:12" ht="15">
      <c r="A9" s="23"/>
      <c r="B9" s="15"/>
      <c r="C9" s="11"/>
      <c r="D9" s="7" t="s">
        <v>24</v>
      </c>
      <c r="E9" s="64" t="s">
        <v>75</v>
      </c>
      <c r="F9" s="65">
        <v>136</v>
      </c>
      <c r="G9" s="64">
        <v>0.54</v>
      </c>
      <c r="H9" s="64">
        <v>0.54</v>
      </c>
      <c r="I9" s="64">
        <v>13.32</v>
      </c>
      <c r="J9" s="43">
        <v>64</v>
      </c>
      <c r="K9" s="44" t="s">
        <v>45</v>
      </c>
      <c r="L9" s="43">
        <v>16.399999999999999</v>
      </c>
    </row>
    <row r="10" spans="1:12" ht="15">
      <c r="A10" s="23"/>
      <c r="B10" s="15"/>
      <c r="C10" s="11"/>
      <c r="D10" s="63" t="s">
        <v>68</v>
      </c>
      <c r="E10" s="64" t="s">
        <v>55</v>
      </c>
      <c r="F10" s="65">
        <v>200</v>
      </c>
      <c r="G10" s="64">
        <v>5.6</v>
      </c>
      <c r="H10" s="64">
        <v>6.4</v>
      </c>
      <c r="I10" s="64">
        <v>19.399999999999999</v>
      </c>
      <c r="J10" s="43">
        <v>158</v>
      </c>
      <c r="K10" s="44" t="s">
        <v>51</v>
      </c>
      <c r="L10" s="43">
        <v>40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801</v>
      </c>
      <c r="G13" s="19">
        <f t="shared" ref="G13:J13" si="0">SUM(G6:G12)</f>
        <v>15.4</v>
      </c>
      <c r="H13" s="19">
        <f t="shared" si="0"/>
        <v>24.43</v>
      </c>
      <c r="I13" s="19">
        <f t="shared" si="0"/>
        <v>110.22</v>
      </c>
      <c r="J13" s="19">
        <f t="shared" si="0"/>
        <v>623</v>
      </c>
      <c r="K13" s="25"/>
      <c r="L13" s="19">
        <f t="shared" ref="L13" si="1">SUM(L6:L12)</f>
        <v>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77</v>
      </c>
      <c r="F15" s="43">
        <v>262.5</v>
      </c>
      <c r="G15" s="43">
        <v>4.68</v>
      </c>
      <c r="H15" s="43">
        <v>4.3899999999999997</v>
      </c>
      <c r="I15" s="43">
        <v>12.12</v>
      </c>
      <c r="J15" s="43">
        <v>144</v>
      </c>
      <c r="K15" s="44" t="s">
        <v>81</v>
      </c>
      <c r="L15" s="43">
        <v>16.850000000000001</v>
      </c>
    </row>
    <row r="16" spans="1:12" ht="15">
      <c r="A16" s="23"/>
      <c r="B16" s="15"/>
      <c r="C16" s="11"/>
      <c r="D16" s="7" t="s">
        <v>27</v>
      </c>
      <c r="E16" s="42" t="s">
        <v>78</v>
      </c>
      <c r="F16" s="43">
        <v>110</v>
      </c>
      <c r="G16" s="43">
        <v>10.6</v>
      </c>
      <c r="H16" s="43">
        <v>10.01</v>
      </c>
      <c r="I16" s="43">
        <v>10.97</v>
      </c>
      <c r="J16" s="43">
        <v>174</v>
      </c>
      <c r="K16" s="44" t="s">
        <v>43</v>
      </c>
      <c r="L16" s="43">
        <v>41.47</v>
      </c>
    </row>
    <row r="17" spans="1:12" ht="15">
      <c r="A17" s="23"/>
      <c r="B17" s="15"/>
      <c r="C17" s="11"/>
      <c r="D17" s="7" t="s">
        <v>28</v>
      </c>
      <c r="E17" s="42" t="s">
        <v>79</v>
      </c>
      <c r="F17" s="43">
        <v>172</v>
      </c>
      <c r="G17" s="43">
        <v>5.22</v>
      </c>
      <c r="H17" s="43">
        <v>9.1649999999999991</v>
      </c>
      <c r="I17" s="43">
        <v>34.590000000000003</v>
      </c>
      <c r="J17" s="43">
        <v>247.4</v>
      </c>
      <c r="K17" s="44" t="s">
        <v>61</v>
      </c>
      <c r="L17" s="43">
        <v>9.33</v>
      </c>
    </row>
    <row r="18" spans="1:12" ht="15">
      <c r="A18" s="23"/>
      <c r="B18" s="15"/>
      <c r="C18" s="11"/>
      <c r="D18" s="7" t="s">
        <v>29</v>
      </c>
      <c r="E18" s="42" t="s">
        <v>80</v>
      </c>
      <c r="F18" s="43">
        <v>200</v>
      </c>
      <c r="G18" s="43">
        <v>0.32</v>
      </c>
      <c r="H18" s="43">
        <v>0</v>
      </c>
      <c r="I18" s="43">
        <v>35.799999999999997</v>
      </c>
      <c r="J18" s="43">
        <v>98</v>
      </c>
      <c r="K18" s="44" t="s">
        <v>65</v>
      </c>
      <c r="L18" s="43">
        <v>14.82</v>
      </c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1.98</v>
      </c>
      <c r="H19" s="43">
        <v>0.33</v>
      </c>
      <c r="I19" s="43">
        <v>12.3</v>
      </c>
      <c r="J19" s="43">
        <v>62</v>
      </c>
      <c r="K19" s="44" t="s">
        <v>44</v>
      </c>
      <c r="L19" s="43">
        <v>2.5299999999999998</v>
      </c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774.5</v>
      </c>
      <c r="G23" s="19">
        <f t="shared" ref="G23:J23" si="2">SUM(G14:G22)</f>
        <v>22.8</v>
      </c>
      <c r="H23" s="19">
        <f t="shared" si="2"/>
        <v>23.894999999999996</v>
      </c>
      <c r="I23" s="19">
        <f t="shared" si="2"/>
        <v>105.78</v>
      </c>
      <c r="J23" s="19">
        <f t="shared" si="2"/>
        <v>725.4</v>
      </c>
      <c r="K23" s="25"/>
      <c r="L23" s="19">
        <f t="shared" ref="L23" si="3">SUM(L14:L22)</f>
        <v>85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1575.5</v>
      </c>
      <c r="G24" s="32">
        <f t="shared" ref="G24:J24" si="4">G13+G23</f>
        <v>38.200000000000003</v>
      </c>
      <c r="H24" s="32">
        <f t="shared" si="4"/>
        <v>48.324999999999996</v>
      </c>
      <c r="I24" s="32">
        <f t="shared" si="4"/>
        <v>216</v>
      </c>
      <c r="J24" s="32">
        <f t="shared" si="4"/>
        <v>1348.4</v>
      </c>
      <c r="K24" s="32"/>
      <c r="L24" s="32">
        <f t="shared" ref="L24" si="5">L13+L23</f>
        <v>170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260</v>
      </c>
      <c r="G25" s="40">
        <v>16.8</v>
      </c>
      <c r="H25" s="40">
        <v>26.83</v>
      </c>
      <c r="I25" s="40">
        <v>50.06</v>
      </c>
      <c r="J25" s="40">
        <v>466</v>
      </c>
      <c r="K25" s="41" t="s">
        <v>82</v>
      </c>
      <c r="L25" s="40">
        <v>66.47</v>
      </c>
    </row>
    <row r="26" spans="1:12" ht="15">
      <c r="A26" s="14"/>
      <c r="B26" s="15"/>
      <c r="C26" s="11"/>
      <c r="D26" s="6" t="s">
        <v>41</v>
      </c>
      <c r="E26" s="42" t="s">
        <v>85</v>
      </c>
      <c r="F26" s="43">
        <v>29</v>
      </c>
      <c r="G26" s="43">
        <v>0.12</v>
      </c>
      <c r="H26" s="43">
        <v>1.4999999999999999E-2</v>
      </c>
      <c r="I26" s="43">
        <v>0.39</v>
      </c>
      <c r="J26" s="43">
        <v>2.1</v>
      </c>
      <c r="K26" s="44" t="s">
        <v>83</v>
      </c>
      <c r="L26" s="43">
        <v>4.78</v>
      </c>
    </row>
    <row r="27" spans="1:12" ht="15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0.2</v>
      </c>
      <c r="H27" s="43">
        <v>0.02</v>
      </c>
      <c r="I27" s="43">
        <v>28.1</v>
      </c>
      <c r="J27" s="43">
        <v>106</v>
      </c>
      <c r="K27" s="44" t="s">
        <v>43</v>
      </c>
      <c r="L27" s="43">
        <v>9.4</v>
      </c>
    </row>
    <row r="28" spans="1:12" ht="15">
      <c r="A28" s="14"/>
      <c r="B28" s="15"/>
      <c r="C28" s="11"/>
      <c r="D28" s="7" t="s">
        <v>23</v>
      </c>
      <c r="E28" s="42" t="s">
        <v>87</v>
      </c>
      <c r="F28" s="43">
        <v>40</v>
      </c>
      <c r="G28" s="43">
        <v>2.64</v>
      </c>
      <c r="H28" s="43">
        <v>0.46</v>
      </c>
      <c r="I28" s="43">
        <v>16.600000000000001</v>
      </c>
      <c r="J28" s="43">
        <v>82</v>
      </c>
      <c r="K28" s="44" t="s">
        <v>51</v>
      </c>
      <c r="L28" s="43">
        <v>4.3499999999999996</v>
      </c>
    </row>
    <row r="29" spans="1:12" ht="15">
      <c r="A29" s="14"/>
      <c r="B29" s="15"/>
      <c r="C29" s="11"/>
      <c r="D29" s="7" t="s">
        <v>59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529</v>
      </c>
      <c r="G32" s="19">
        <f t="shared" ref="G32" si="6">SUM(G25:G31)</f>
        <v>19.760000000000002</v>
      </c>
      <c r="H32" s="19">
        <f t="shared" ref="H32" si="7">SUM(H25:H31)</f>
        <v>27.324999999999999</v>
      </c>
      <c r="I32" s="19">
        <f t="shared" ref="I32" si="8">SUM(I25:I31)</f>
        <v>95.15</v>
      </c>
      <c r="J32" s="19">
        <f t="shared" ref="J32:L32" si="9">SUM(J25:J31)</f>
        <v>656.1</v>
      </c>
      <c r="K32" s="25"/>
      <c r="L32" s="19">
        <f t="shared" si="9"/>
        <v>85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 t="s">
        <v>89</v>
      </c>
      <c r="F34" s="43">
        <v>255</v>
      </c>
      <c r="G34" s="43">
        <v>1.95</v>
      </c>
      <c r="H34" s="43">
        <v>5.8</v>
      </c>
      <c r="I34" s="43">
        <v>11.9</v>
      </c>
      <c r="J34" s="43">
        <v>108</v>
      </c>
      <c r="K34" s="44" t="s">
        <v>56</v>
      </c>
      <c r="L34" s="43">
        <v>7.92</v>
      </c>
    </row>
    <row r="35" spans="1:12" ht="15">
      <c r="A35" s="14"/>
      <c r="B35" s="15"/>
      <c r="C35" s="11"/>
      <c r="D35" s="7" t="s">
        <v>27</v>
      </c>
      <c r="E35" s="42" t="s">
        <v>90</v>
      </c>
      <c r="F35" s="43">
        <v>100</v>
      </c>
      <c r="G35" s="43">
        <v>12.8</v>
      </c>
      <c r="H35" s="43">
        <v>32.46</v>
      </c>
      <c r="I35" s="43">
        <v>3.64</v>
      </c>
      <c r="J35" s="43">
        <v>357</v>
      </c>
      <c r="K35" s="44" t="s">
        <v>88</v>
      </c>
      <c r="L35" s="43">
        <v>51.29</v>
      </c>
    </row>
    <row r="36" spans="1:12" ht="15">
      <c r="A36" s="14"/>
      <c r="B36" s="15"/>
      <c r="C36" s="11"/>
      <c r="D36" s="7" t="s">
        <v>28</v>
      </c>
      <c r="E36" s="42" t="s">
        <v>91</v>
      </c>
      <c r="F36" s="43">
        <v>150</v>
      </c>
      <c r="G36" s="43">
        <v>3.6</v>
      </c>
      <c r="H36" s="43">
        <v>6</v>
      </c>
      <c r="I36" s="43">
        <v>37</v>
      </c>
      <c r="J36" s="43">
        <v>221</v>
      </c>
      <c r="K36" s="44" t="s">
        <v>67</v>
      </c>
      <c r="L36" s="43">
        <v>16.489999999999998</v>
      </c>
    </row>
    <row r="37" spans="1:12" ht="15">
      <c r="A37" s="14"/>
      <c r="B37" s="15"/>
      <c r="C37" s="11"/>
      <c r="D37" s="7" t="s">
        <v>29</v>
      </c>
      <c r="E37" s="42" t="s">
        <v>92</v>
      </c>
      <c r="F37" s="43">
        <v>200</v>
      </c>
      <c r="G37" s="43">
        <v>0.1</v>
      </c>
      <c r="H37" s="43">
        <v>0</v>
      </c>
      <c r="I37" s="43">
        <v>24.2</v>
      </c>
      <c r="J37" s="43">
        <v>93</v>
      </c>
      <c r="K37" s="44" t="s">
        <v>72</v>
      </c>
      <c r="L37" s="43">
        <v>5.13</v>
      </c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15</v>
      </c>
      <c r="G38" s="43">
        <v>0.87</v>
      </c>
      <c r="H38" s="43">
        <v>0.11</v>
      </c>
      <c r="I38" s="43">
        <v>5.32</v>
      </c>
      <c r="J38" s="43">
        <v>31</v>
      </c>
      <c r="K38" s="44" t="s">
        <v>44</v>
      </c>
      <c r="L38" s="43">
        <v>1.26</v>
      </c>
    </row>
    <row r="39" spans="1:12" ht="15">
      <c r="A39" s="14"/>
      <c r="B39" s="15"/>
      <c r="C39" s="11"/>
      <c r="D39" s="6" t="s">
        <v>23</v>
      </c>
      <c r="E39" s="42" t="s">
        <v>74</v>
      </c>
      <c r="F39" s="43">
        <v>22</v>
      </c>
      <c r="G39" s="43">
        <v>1.5</v>
      </c>
      <c r="H39" s="43">
        <v>0.59</v>
      </c>
      <c r="I39" s="43">
        <v>10.27</v>
      </c>
      <c r="J39" s="43">
        <v>58</v>
      </c>
      <c r="K39" s="44" t="s">
        <v>44</v>
      </c>
      <c r="L39" s="43">
        <v>2.91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32</v>
      </c>
      <c r="E41" s="9"/>
      <c r="F41" s="19">
        <f>SUM(F33:F40)</f>
        <v>742</v>
      </c>
      <c r="G41" s="19">
        <f t="shared" ref="G41" si="10">SUM(G33:G40)</f>
        <v>20.820000000000004</v>
      </c>
      <c r="H41" s="19">
        <f t="shared" ref="H41" si="11">SUM(H33:H40)</f>
        <v>44.96</v>
      </c>
      <c r="I41" s="19">
        <f t="shared" ref="I41" si="12">SUM(I33:I40)</f>
        <v>92.33</v>
      </c>
      <c r="J41" s="19">
        <f t="shared" ref="J41:L41" si="13">SUM(J33:J40)</f>
        <v>868</v>
      </c>
      <c r="K41" s="25"/>
      <c r="L41" s="19">
        <f t="shared" si="13"/>
        <v>85</v>
      </c>
    </row>
    <row r="42" spans="1:12" ht="15.75" customHeight="1" thickBot="1">
      <c r="A42" s="33">
        <f>A25</f>
        <v>1</v>
      </c>
      <c r="B42" s="33">
        <f>B25</f>
        <v>2</v>
      </c>
      <c r="C42" s="57" t="s">
        <v>4</v>
      </c>
      <c r="D42" s="58"/>
      <c r="E42" s="31"/>
      <c r="F42" s="32">
        <f>F32+F41</f>
        <v>1271</v>
      </c>
      <c r="G42" s="32">
        <f>G32+G41</f>
        <v>40.580000000000005</v>
      </c>
      <c r="H42" s="32">
        <f>H32+H41</f>
        <v>72.284999999999997</v>
      </c>
      <c r="I42" s="32">
        <f>I32+I41</f>
        <v>187.48000000000002</v>
      </c>
      <c r="J42" s="32">
        <f>J32+J41</f>
        <v>1524.1</v>
      </c>
      <c r="K42" s="32"/>
      <c r="L42" s="32">
        <f>L32+L41</f>
        <v>170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 t="s">
        <v>94</v>
      </c>
      <c r="F43" s="40">
        <v>175</v>
      </c>
      <c r="G43" s="40">
        <v>15.75</v>
      </c>
      <c r="H43" s="40">
        <v>23.12</v>
      </c>
      <c r="I43" s="40">
        <v>4.83</v>
      </c>
      <c r="J43" s="40">
        <v>293</v>
      </c>
      <c r="K43" s="41" t="s">
        <v>71</v>
      </c>
      <c r="L43" s="40">
        <v>52.57</v>
      </c>
    </row>
    <row r="44" spans="1:12" ht="15">
      <c r="A44" s="23"/>
      <c r="B44" s="15"/>
      <c r="C44" s="11"/>
      <c r="D44" s="6" t="s">
        <v>22</v>
      </c>
      <c r="E44" s="42" t="s">
        <v>95</v>
      </c>
      <c r="F44" s="43">
        <v>200</v>
      </c>
      <c r="G44" s="43">
        <v>4.08</v>
      </c>
      <c r="H44" s="43">
        <v>3.54</v>
      </c>
      <c r="I44" s="43">
        <v>17.579999999999998</v>
      </c>
      <c r="J44" s="43">
        <v>119</v>
      </c>
      <c r="K44" s="44" t="s">
        <v>93</v>
      </c>
      <c r="L44" s="43">
        <v>12.02</v>
      </c>
    </row>
    <row r="45" spans="1:12" ht="15">
      <c r="A45" s="23"/>
      <c r="B45" s="15"/>
      <c r="C45" s="11"/>
      <c r="D45" s="7" t="s">
        <v>23</v>
      </c>
      <c r="E45" s="42" t="s">
        <v>74</v>
      </c>
      <c r="F45" s="43">
        <v>20</v>
      </c>
      <c r="G45" s="43">
        <v>1.5</v>
      </c>
      <c r="H45" s="43">
        <v>0.59</v>
      </c>
      <c r="I45" s="43">
        <v>10.27</v>
      </c>
      <c r="J45" s="43">
        <v>53</v>
      </c>
      <c r="K45" s="44" t="s">
        <v>44</v>
      </c>
      <c r="L45" s="43">
        <v>2.68</v>
      </c>
    </row>
    <row r="46" spans="1:12" ht="15">
      <c r="A46" s="23"/>
      <c r="B46" s="15"/>
      <c r="C46" s="11"/>
      <c r="D46" s="7" t="s">
        <v>24</v>
      </c>
      <c r="E46" s="42" t="s">
        <v>96</v>
      </c>
      <c r="F46" s="43">
        <v>108</v>
      </c>
      <c r="G46" s="43">
        <v>0.86</v>
      </c>
      <c r="H46" s="43">
        <v>0.216</v>
      </c>
      <c r="I46" s="43">
        <v>8.1</v>
      </c>
      <c r="J46" s="43">
        <v>41</v>
      </c>
      <c r="K46" s="44" t="s">
        <v>45</v>
      </c>
      <c r="L46" s="43">
        <v>17.73</v>
      </c>
    </row>
    <row r="47" spans="1:12" ht="1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32</v>
      </c>
      <c r="E50" s="9"/>
      <c r="F50" s="19">
        <f>SUM(F43:F49)</f>
        <v>503</v>
      </c>
      <c r="G50" s="19">
        <f t="shared" ref="G50" si="14">SUM(G43:G49)</f>
        <v>22.189999999999998</v>
      </c>
      <c r="H50" s="19">
        <f t="shared" ref="H50" si="15">SUM(H43:H49)</f>
        <v>27.466000000000001</v>
      </c>
      <c r="I50" s="19">
        <f t="shared" ref="I50" si="16">SUM(I43:I49)</f>
        <v>40.779999999999994</v>
      </c>
      <c r="J50" s="19">
        <f t="shared" ref="J50:L50" si="17">SUM(J43:J49)</f>
        <v>506</v>
      </c>
      <c r="K50" s="25"/>
      <c r="L50" s="19">
        <f t="shared" si="17"/>
        <v>85.000000000000014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26</v>
      </c>
      <c r="E52" s="42" t="s">
        <v>99</v>
      </c>
      <c r="F52" s="43">
        <v>255</v>
      </c>
      <c r="G52" s="43">
        <v>2.76</v>
      </c>
      <c r="H52" s="43">
        <v>3.4</v>
      </c>
      <c r="I52" s="43">
        <v>17.13</v>
      </c>
      <c r="J52" s="43">
        <v>110</v>
      </c>
      <c r="K52" s="44" t="s">
        <v>97</v>
      </c>
      <c r="L52" s="43">
        <v>10.06</v>
      </c>
    </row>
    <row r="53" spans="1:12" ht="15">
      <c r="A53" s="23"/>
      <c r="B53" s="15"/>
      <c r="C53" s="11"/>
      <c r="D53" s="7" t="s">
        <v>27</v>
      </c>
      <c r="E53" s="42" t="s">
        <v>100</v>
      </c>
      <c r="F53" s="43">
        <v>120</v>
      </c>
      <c r="G53" s="43">
        <v>8.84</v>
      </c>
      <c r="H53" s="43">
        <v>9.14</v>
      </c>
      <c r="I53" s="43">
        <v>12.24</v>
      </c>
      <c r="J53" s="43">
        <v>167</v>
      </c>
      <c r="K53" s="44" t="s">
        <v>98</v>
      </c>
      <c r="L53" s="43">
        <v>50.99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150</v>
      </c>
      <c r="G54" s="43">
        <v>5.0999999999999996</v>
      </c>
      <c r="H54" s="43">
        <v>9.15</v>
      </c>
      <c r="I54" s="43">
        <v>34.200000000000003</v>
      </c>
      <c r="J54" s="43">
        <v>245</v>
      </c>
      <c r="K54" s="44" t="s">
        <v>61</v>
      </c>
      <c r="L54" s="43">
        <v>9.33</v>
      </c>
    </row>
    <row r="55" spans="1:12" ht="15">
      <c r="A55" s="23"/>
      <c r="B55" s="15"/>
      <c r="C55" s="11"/>
      <c r="D55" s="7" t="s">
        <v>29</v>
      </c>
      <c r="E55" s="42" t="s">
        <v>53</v>
      </c>
      <c r="F55" s="43">
        <v>215</v>
      </c>
      <c r="G55" s="43">
        <v>0.2</v>
      </c>
      <c r="H55" s="43">
        <v>0.05</v>
      </c>
      <c r="I55" s="43">
        <v>15.01</v>
      </c>
      <c r="J55" s="43">
        <v>57</v>
      </c>
      <c r="K55" s="44" t="s">
        <v>54</v>
      </c>
      <c r="L55" s="43">
        <v>2.6</v>
      </c>
    </row>
    <row r="56" spans="1:12" ht="15">
      <c r="A56" s="23"/>
      <c r="B56" s="15"/>
      <c r="C56" s="11"/>
      <c r="D56" s="7" t="s">
        <v>31</v>
      </c>
      <c r="E56" s="42" t="s">
        <v>50</v>
      </c>
      <c r="F56" s="43">
        <v>25</v>
      </c>
      <c r="G56" s="43">
        <v>1.65</v>
      </c>
      <c r="H56" s="43">
        <v>0.28000000000000003</v>
      </c>
      <c r="I56" s="43">
        <v>10.25</v>
      </c>
      <c r="J56" s="43">
        <v>61</v>
      </c>
      <c r="K56" s="44" t="s">
        <v>44</v>
      </c>
      <c r="L56" s="43">
        <v>2.06</v>
      </c>
    </row>
    <row r="57" spans="1:12" ht="15">
      <c r="A57" s="23"/>
      <c r="B57" s="15"/>
      <c r="C57" s="11"/>
      <c r="D57" s="7" t="s">
        <v>59</v>
      </c>
      <c r="E57" s="42" t="s">
        <v>101</v>
      </c>
      <c r="F57" s="43">
        <v>36</v>
      </c>
      <c r="G57" s="43">
        <v>0.68</v>
      </c>
      <c r="H57" s="43">
        <v>5.4</v>
      </c>
      <c r="I57" s="43">
        <v>11.2</v>
      </c>
      <c r="J57" s="43">
        <v>195</v>
      </c>
      <c r="K57" s="44" t="s">
        <v>51</v>
      </c>
      <c r="L57" s="43">
        <v>9.9600000000000009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6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32</v>
      </c>
      <c r="E60" s="9"/>
      <c r="F60" s="19">
        <f>SUM(F51:F59)</f>
        <v>801</v>
      </c>
      <c r="G60" s="19">
        <f t="shared" ref="G60" si="18">SUM(G51:G59)</f>
        <v>19.229999999999997</v>
      </c>
      <c r="H60" s="19">
        <f t="shared" ref="H60" si="19">SUM(H51:H59)</f>
        <v>27.42</v>
      </c>
      <c r="I60" s="19">
        <f t="shared" ref="I60" si="20">SUM(I51:I59)</f>
        <v>100.03</v>
      </c>
      <c r="J60" s="19">
        <f t="shared" ref="J60:L60" si="21">SUM(J51:J59)</f>
        <v>835</v>
      </c>
      <c r="K60" s="25"/>
      <c r="L60" s="19">
        <f t="shared" si="21"/>
        <v>85</v>
      </c>
    </row>
    <row r="61" spans="1:12" ht="15.75" customHeight="1" thickBot="1">
      <c r="A61" s="29">
        <f>A43</f>
        <v>1</v>
      </c>
      <c r="B61" s="30">
        <f>B43</f>
        <v>3</v>
      </c>
      <c r="C61" s="57" t="s">
        <v>4</v>
      </c>
      <c r="D61" s="58"/>
      <c r="E61" s="31"/>
      <c r="F61" s="32">
        <f>F50+F60</f>
        <v>1304</v>
      </c>
      <c r="G61" s="32">
        <f t="shared" ref="G61" si="22">G50+G60</f>
        <v>41.419999999999995</v>
      </c>
      <c r="H61" s="32">
        <f t="shared" ref="H61" si="23">H50+H60</f>
        <v>54.886000000000003</v>
      </c>
      <c r="I61" s="32">
        <f t="shared" ref="I61" si="24">I50+I60</f>
        <v>140.81</v>
      </c>
      <c r="J61" s="32">
        <f t="shared" ref="J61:L61" si="25">J50+J60</f>
        <v>1341</v>
      </c>
      <c r="K61" s="32"/>
      <c r="L61" s="32">
        <f t="shared" si="25"/>
        <v>170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 t="s">
        <v>103</v>
      </c>
      <c r="F62" s="40">
        <v>180</v>
      </c>
      <c r="G62" s="40">
        <v>9.99</v>
      </c>
      <c r="H62" s="40">
        <v>5.16</v>
      </c>
      <c r="I62" s="40">
        <v>60.44</v>
      </c>
      <c r="J62" s="40">
        <v>318</v>
      </c>
      <c r="K62" s="41" t="s">
        <v>102</v>
      </c>
      <c r="L62" s="40">
        <v>51.44</v>
      </c>
    </row>
    <row r="63" spans="1:12" ht="15">
      <c r="A63" s="23"/>
      <c r="B63" s="15"/>
      <c r="C63" s="11"/>
      <c r="D63" s="6" t="s">
        <v>22</v>
      </c>
      <c r="E63" s="42" t="s">
        <v>48</v>
      </c>
      <c r="F63" s="43">
        <v>222</v>
      </c>
      <c r="G63" s="43">
        <v>0.26</v>
      </c>
      <c r="H63" s="43">
        <v>0.05</v>
      </c>
      <c r="I63" s="43">
        <v>15.22</v>
      </c>
      <c r="J63" s="43">
        <v>59</v>
      </c>
      <c r="K63" s="44" t="s">
        <v>49</v>
      </c>
      <c r="L63" s="43">
        <v>3.7</v>
      </c>
    </row>
    <row r="64" spans="1:12" ht="15">
      <c r="A64" s="23"/>
      <c r="B64" s="15"/>
      <c r="C64" s="11"/>
      <c r="D64" s="7" t="s">
        <v>23</v>
      </c>
      <c r="E64" s="42" t="s">
        <v>74</v>
      </c>
      <c r="F64" s="43">
        <v>25</v>
      </c>
      <c r="G64" s="43">
        <v>1.88</v>
      </c>
      <c r="H64" s="43">
        <v>0.74</v>
      </c>
      <c r="I64" s="43">
        <v>12.83</v>
      </c>
      <c r="J64" s="43">
        <v>66</v>
      </c>
      <c r="K64" s="44" t="s">
        <v>44</v>
      </c>
      <c r="L64" s="43">
        <v>3.35</v>
      </c>
    </row>
    <row r="65" spans="1:12" ht="15">
      <c r="A65" s="23"/>
      <c r="B65" s="15"/>
      <c r="C65" s="11"/>
      <c r="D65" s="7" t="s">
        <v>24</v>
      </c>
      <c r="E65" s="42" t="s">
        <v>104</v>
      </c>
      <c r="F65" s="43">
        <v>155</v>
      </c>
      <c r="G65" s="43">
        <v>0.63</v>
      </c>
      <c r="H65" s="43">
        <v>0.47</v>
      </c>
      <c r="I65" s="43">
        <v>16.059999999999999</v>
      </c>
      <c r="J65" s="43">
        <v>73</v>
      </c>
      <c r="K65" s="44" t="s">
        <v>45</v>
      </c>
      <c r="L65" s="43">
        <v>26.51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32</v>
      </c>
      <c r="E69" s="9"/>
      <c r="F69" s="19">
        <f>SUM(F62:F68)</f>
        <v>582</v>
      </c>
      <c r="G69" s="19">
        <f t="shared" ref="G69" si="26">SUM(G62:G68)</f>
        <v>12.76</v>
      </c>
      <c r="H69" s="19">
        <f t="shared" ref="H69" si="27">SUM(H62:H68)</f>
        <v>6.42</v>
      </c>
      <c r="I69" s="19">
        <f t="shared" ref="I69" si="28">SUM(I62:I68)</f>
        <v>104.55</v>
      </c>
      <c r="J69" s="19">
        <f t="shared" ref="J69:L69" si="29">SUM(J62:J68)</f>
        <v>516</v>
      </c>
      <c r="K69" s="25"/>
      <c r="L69" s="19">
        <f t="shared" si="29"/>
        <v>85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8" t="s">
        <v>105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26</v>
      </c>
      <c r="E71" s="42" t="s">
        <v>106</v>
      </c>
      <c r="F71" s="43">
        <v>260</v>
      </c>
      <c r="G71" s="43">
        <v>4.3600000000000003</v>
      </c>
      <c r="H71" s="43">
        <v>7.14</v>
      </c>
      <c r="I71" s="43">
        <v>12.91</v>
      </c>
      <c r="J71" s="43">
        <v>130</v>
      </c>
      <c r="K71" s="44" t="s">
        <v>43</v>
      </c>
      <c r="L71" s="43">
        <v>13.61</v>
      </c>
    </row>
    <row r="72" spans="1:12" ht="15">
      <c r="A72" s="23"/>
      <c r="B72" s="15"/>
      <c r="C72" s="11"/>
      <c r="D72" s="7" t="s">
        <v>27</v>
      </c>
      <c r="E72" s="42" t="s">
        <v>107</v>
      </c>
      <c r="F72" s="43">
        <v>160</v>
      </c>
      <c r="G72" s="43">
        <v>12.85</v>
      </c>
      <c r="H72" s="43">
        <v>12.51</v>
      </c>
      <c r="I72" s="43">
        <v>13.99</v>
      </c>
      <c r="J72" s="43">
        <v>221</v>
      </c>
      <c r="K72" s="44" t="s">
        <v>62</v>
      </c>
      <c r="L72" s="43">
        <v>47.4</v>
      </c>
    </row>
    <row r="73" spans="1:12" ht="15">
      <c r="A73" s="23"/>
      <c r="B73" s="15"/>
      <c r="C73" s="11"/>
      <c r="D73" s="7" t="s">
        <v>28</v>
      </c>
      <c r="E73" s="42" t="s">
        <v>46</v>
      </c>
      <c r="F73" s="43">
        <v>150</v>
      </c>
      <c r="G73" s="43">
        <v>4.0999999999999996</v>
      </c>
      <c r="H73" s="43">
        <v>10.8</v>
      </c>
      <c r="I73" s="43">
        <v>39.840000000000003</v>
      </c>
      <c r="J73" s="43">
        <v>232</v>
      </c>
      <c r="K73" s="44" t="s">
        <v>47</v>
      </c>
      <c r="L73" s="43">
        <v>12.57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200</v>
      </c>
      <c r="G74" s="43">
        <v>0.4</v>
      </c>
      <c r="H74" s="43">
        <v>0</v>
      </c>
      <c r="I74" s="43">
        <v>23.6</v>
      </c>
      <c r="J74" s="43">
        <v>94</v>
      </c>
      <c r="K74" s="44" t="s">
        <v>58</v>
      </c>
      <c r="L74" s="43">
        <v>8.89</v>
      </c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1.98</v>
      </c>
      <c r="H76" s="43">
        <v>0.33</v>
      </c>
      <c r="I76" s="43">
        <v>12.3</v>
      </c>
      <c r="J76" s="43">
        <v>62</v>
      </c>
      <c r="K76" s="44" t="s">
        <v>44</v>
      </c>
      <c r="L76" s="43">
        <v>2.5299999999999998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32</v>
      </c>
      <c r="E79" s="9"/>
      <c r="F79" s="51">
        <f>SUM(F70:F78)</f>
        <v>800</v>
      </c>
      <c r="G79" s="19">
        <f t="shared" ref="G79" si="30">SUM(G70:G78)</f>
        <v>23.69</v>
      </c>
      <c r="H79" s="19">
        <f t="shared" ref="H79" si="31">SUM(H70:H78)</f>
        <v>30.779999999999998</v>
      </c>
      <c r="I79" s="19">
        <f t="shared" ref="I79" si="32">SUM(I70:I78)</f>
        <v>102.64</v>
      </c>
      <c r="J79" s="51">
        <f t="shared" ref="J79:L79" si="33">SUM(J70:J78)</f>
        <v>739</v>
      </c>
      <c r="K79" s="25"/>
      <c r="L79" s="19">
        <f t="shared" si="33"/>
        <v>85</v>
      </c>
    </row>
    <row r="80" spans="1:12" ht="15.75" customHeight="1" thickBot="1">
      <c r="A80" s="29">
        <f>A62</f>
        <v>1</v>
      </c>
      <c r="B80" s="30">
        <f>B62</f>
        <v>4</v>
      </c>
      <c r="C80" s="57" t="s">
        <v>4</v>
      </c>
      <c r="D80" s="58"/>
      <c r="E80" s="31"/>
      <c r="F80" s="32">
        <f>F69+F79</f>
        <v>1382</v>
      </c>
      <c r="G80" s="32">
        <f t="shared" ref="G80" si="34">G69+G79</f>
        <v>36.450000000000003</v>
      </c>
      <c r="H80" s="32">
        <f t="shared" ref="H80" si="35">H69+H79</f>
        <v>37.199999999999996</v>
      </c>
      <c r="I80" s="32">
        <f t="shared" ref="I80" si="36">I69+I79</f>
        <v>207.19</v>
      </c>
      <c r="J80" s="32">
        <f t="shared" ref="J80:L80" si="37">J69+J79</f>
        <v>1255</v>
      </c>
      <c r="K80" s="32"/>
      <c r="L80" s="32">
        <f t="shared" si="37"/>
        <v>170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 t="s">
        <v>112</v>
      </c>
      <c r="F81" s="40">
        <v>180</v>
      </c>
      <c r="G81" s="40">
        <v>24.42</v>
      </c>
      <c r="H81" s="40">
        <v>21.65</v>
      </c>
      <c r="I81" s="40">
        <v>28.06</v>
      </c>
      <c r="J81" s="40">
        <v>405</v>
      </c>
      <c r="K81" s="41" t="s">
        <v>69</v>
      </c>
      <c r="L81" s="40">
        <v>66.97</v>
      </c>
    </row>
    <row r="82" spans="1:12" ht="15">
      <c r="A82" s="23"/>
      <c r="B82" s="15"/>
      <c r="C82" s="11"/>
      <c r="D82" s="6" t="s">
        <v>22</v>
      </c>
      <c r="E82" s="42" t="s">
        <v>53</v>
      </c>
      <c r="F82" s="43">
        <v>215</v>
      </c>
      <c r="G82" s="43">
        <v>0.2</v>
      </c>
      <c r="H82" s="43">
        <v>0.05</v>
      </c>
      <c r="I82" s="43">
        <v>15.01</v>
      </c>
      <c r="J82" s="43">
        <v>57</v>
      </c>
      <c r="K82" s="44" t="s">
        <v>54</v>
      </c>
      <c r="L82" s="43">
        <v>2.6</v>
      </c>
    </row>
    <row r="83" spans="1:12" ht="15">
      <c r="A83" s="23"/>
      <c r="B83" s="15"/>
      <c r="C83" s="11"/>
      <c r="D83" s="7" t="s">
        <v>23</v>
      </c>
      <c r="E83" s="42" t="s">
        <v>74</v>
      </c>
      <c r="F83" s="43">
        <v>26</v>
      </c>
      <c r="G83" s="43">
        <v>1.88</v>
      </c>
      <c r="H83" s="43">
        <v>0.74</v>
      </c>
      <c r="I83" s="43">
        <v>12.83</v>
      </c>
      <c r="J83" s="43">
        <v>68</v>
      </c>
      <c r="K83" s="44" t="s">
        <v>44</v>
      </c>
      <c r="L83" s="43">
        <v>3.37</v>
      </c>
    </row>
    <row r="84" spans="1:12" ht="15">
      <c r="A84" s="23"/>
      <c r="B84" s="15"/>
      <c r="C84" s="11"/>
      <c r="D84" s="7" t="s">
        <v>24</v>
      </c>
      <c r="E84" s="42" t="s">
        <v>113</v>
      </c>
      <c r="F84" s="43">
        <v>100</v>
      </c>
      <c r="G84" s="43">
        <v>0.4</v>
      </c>
      <c r="H84" s="43">
        <v>0.4</v>
      </c>
      <c r="I84" s="43">
        <v>9.8000000000000007</v>
      </c>
      <c r="J84" s="43">
        <v>47</v>
      </c>
      <c r="K84" s="44" t="s">
        <v>45</v>
      </c>
      <c r="L84" s="43">
        <v>12.06</v>
      </c>
    </row>
    <row r="85" spans="1:12" ht="1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52"/>
      <c r="E86" s="53"/>
      <c r="F86" s="43"/>
      <c r="G86" s="43"/>
      <c r="H86" s="43"/>
      <c r="I86" s="43"/>
      <c r="J86" s="43"/>
      <c r="K86" s="5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.75" thickBot="1">
      <c r="A88" s="24"/>
      <c r="B88" s="17"/>
      <c r="C88" s="8"/>
      <c r="D88" s="18" t="s">
        <v>32</v>
      </c>
      <c r="E88" s="9"/>
      <c r="F88" s="51">
        <f>SUM(F81:F87)</f>
        <v>521</v>
      </c>
      <c r="G88" s="51">
        <f t="shared" ref="G88" si="38">SUM(G81:G87)</f>
        <v>26.9</v>
      </c>
      <c r="H88" s="51">
        <f t="shared" ref="H88" si="39">SUM(H81:H87)</f>
        <v>22.839999999999996</v>
      </c>
      <c r="I88" s="51">
        <f t="shared" ref="I88" si="40">SUM(I81:I87)</f>
        <v>65.7</v>
      </c>
      <c r="J88" s="51">
        <f t="shared" ref="J88:L88" si="41">SUM(J81:J87)</f>
        <v>577</v>
      </c>
      <c r="K88" s="25"/>
      <c r="L88" s="19">
        <f t="shared" si="41"/>
        <v>85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5" t="s">
        <v>105</v>
      </c>
      <c r="E89" s="39"/>
      <c r="F89" s="40"/>
      <c r="G89" s="40"/>
      <c r="H89" s="40"/>
      <c r="I89" s="40"/>
      <c r="J89" s="40"/>
      <c r="K89" s="41"/>
      <c r="L89" s="40"/>
    </row>
    <row r="90" spans="1:12" ht="25.5">
      <c r="A90" s="23"/>
      <c r="B90" s="15"/>
      <c r="C90" s="11"/>
      <c r="D90" s="6" t="s">
        <v>26</v>
      </c>
      <c r="E90" s="42" t="s">
        <v>109</v>
      </c>
      <c r="F90" s="43">
        <v>267.5</v>
      </c>
      <c r="G90" s="43">
        <v>4.63</v>
      </c>
      <c r="H90" s="43">
        <v>7.4</v>
      </c>
      <c r="I90" s="43">
        <v>7.13</v>
      </c>
      <c r="J90" s="43">
        <v>119</v>
      </c>
      <c r="K90" s="44" t="s">
        <v>52</v>
      </c>
      <c r="L90" s="43">
        <v>17.399999999999999</v>
      </c>
    </row>
    <row r="91" spans="1:12" ht="15">
      <c r="A91" s="23"/>
      <c r="B91" s="15"/>
      <c r="C91" s="11"/>
      <c r="D91" s="7" t="s">
        <v>27</v>
      </c>
      <c r="E91" s="42" t="s">
        <v>110</v>
      </c>
      <c r="F91" s="43">
        <v>105</v>
      </c>
      <c r="G91" s="43">
        <v>10.57</v>
      </c>
      <c r="H91" s="43">
        <v>25.32</v>
      </c>
      <c r="I91" s="43">
        <v>12.37</v>
      </c>
      <c r="J91" s="43">
        <v>305</v>
      </c>
      <c r="K91" s="44" t="s">
        <v>66</v>
      </c>
      <c r="L91" s="43">
        <v>37.04</v>
      </c>
    </row>
    <row r="92" spans="1:12" ht="15">
      <c r="A92" s="23"/>
      <c r="B92" s="15"/>
      <c r="C92" s="11"/>
      <c r="D92" s="7" t="s">
        <v>28</v>
      </c>
      <c r="E92" s="42" t="s">
        <v>91</v>
      </c>
      <c r="F92" s="43">
        <v>150</v>
      </c>
      <c r="G92" s="43">
        <v>3.6</v>
      </c>
      <c r="H92" s="43">
        <v>6</v>
      </c>
      <c r="I92" s="43">
        <v>37</v>
      </c>
      <c r="J92" s="43">
        <v>221</v>
      </c>
      <c r="K92" s="44" t="s">
        <v>67</v>
      </c>
      <c r="L92" s="43">
        <v>16.489999999999998</v>
      </c>
    </row>
    <row r="93" spans="1:12" ht="15">
      <c r="A93" s="23"/>
      <c r="B93" s="15"/>
      <c r="C93" s="11"/>
      <c r="D93" s="7" t="s">
        <v>29</v>
      </c>
      <c r="E93" s="42" t="s">
        <v>111</v>
      </c>
      <c r="F93" s="43">
        <v>200</v>
      </c>
      <c r="G93" s="43">
        <v>0</v>
      </c>
      <c r="H93" s="43">
        <v>0</v>
      </c>
      <c r="I93" s="43">
        <v>20</v>
      </c>
      <c r="J93" s="43">
        <v>90</v>
      </c>
      <c r="K93" s="44" t="s">
        <v>108</v>
      </c>
      <c r="L93" s="43">
        <v>11.61</v>
      </c>
    </row>
    <row r="94" spans="1:12" ht="15">
      <c r="A94" s="23"/>
      <c r="B94" s="15"/>
      <c r="C94" s="11"/>
      <c r="D94" s="52" t="s">
        <v>31</v>
      </c>
      <c r="E94" s="53" t="s">
        <v>50</v>
      </c>
      <c r="F94" s="43">
        <v>30</v>
      </c>
      <c r="G94" s="43">
        <v>1.98</v>
      </c>
      <c r="H94" s="43">
        <v>0.33</v>
      </c>
      <c r="I94" s="43">
        <v>12.3</v>
      </c>
      <c r="J94" s="43">
        <v>62</v>
      </c>
      <c r="K94" s="54" t="s">
        <v>44</v>
      </c>
      <c r="L94" s="43">
        <v>2.46</v>
      </c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32</v>
      </c>
      <c r="E98" s="9"/>
      <c r="F98" s="19">
        <f>SUM(F89:F97)</f>
        <v>752.5</v>
      </c>
      <c r="G98" s="19">
        <f t="shared" ref="G98" si="42">SUM(G89:G97)</f>
        <v>20.78</v>
      </c>
      <c r="H98" s="19">
        <f t="shared" ref="H98" si="43">SUM(H89:H97)</f>
        <v>39.049999999999997</v>
      </c>
      <c r="I98" s="19">
        <f t="shared" ref="I98" si="44">SUM(I89:I97)</f>
        <v>88.8</v>
      </c>
      <c r="J98" s="19">
        <f t="shared" ref="J98:L98" si="45">SUM(J89:J97)</f>
        <v>797</v>
      </c>
      <c r="K98" s="25"/>
      <c r="L98" s="19">
        <f t="shared" si="45"/>
        <v>84.999999999999986</v>
      </c>
    </row>
    <row r="99" spans="1:12" ht="15.75" customHeight="1" thickBot="1">
      <c r="A99" s="29">
        <f>A81</f>
        <v>1</v>
      </c>
      <c r="B99" s="30">
        <f>B81</f>
        <v>5</v>
      </c>
      <c r="C99" s="57" t="s">
        <v>4</v>
      </c>
      <c r="D99" s="58"/>
      <c r="E99" s="31"/>
      <c r="F99" s="32">
        <f>F88+F98</f>
        <v>1273.5</v>
      </c>
      <c r="G99" s="32">
        <f t="shared" ref="G99" si="46">G88+G98</f>
        <v>47.68</v>
      </c>
      <c r="H99" s="32">
        <f t="shared" ref="H99" si="47">H88+H98</f>
        <v>61.889999999999993</v>
      </c>
      <c r="I99" s="32">
        <f t="shared" ref="I99" si="48">I88+I98</f>
        <v>154.5</v>
      </c>
      <c r="J99" s="32">
        <f t="shared" ref="J99:L99" si="49">J88+J98</f>
        <v>1374</v>
      </c>
      <c r="K99" s="32"/>
      <c r="L99" s="32">
        <f t="shared" si="49"/>
        <v>170</v>
      </c>
    </row>
    <row r="100" spans="1:12" ht="15">
      <c r="A100" s="20">
        <v>2</v>
      </c>
      <c r="B100" s="21">
        <v>1</v>
      </c>
      <c r="C100" s="22" t="s">
        <v>20</v>
      </c>
      <c r="D100" s="5" t="s">
        <v>21</v>
      </c>
      <c r="E100" s="55" t="s">
        <v>114</v>
      </c>
      <c r="F100" s="40">
        <v>195</v>
      </c>
      <c r="G100" s="40">
        <v>9.48</v>
      </c>
      <c r="H100" s="40">
        <v>13.73</v>
      </c>
      <c r="I100" s="40">
        <v>36.39</v>
      </c>
      <c r="J100" s="40">
        <v>316</v>
      </c>
      <c r="K100" s="56" t="s">
        <v>42</v>
      </c>
      <c r="L100" s="40">
        <v>35.049999999999997</v>
      </c>
    </row>
    <row r="101" spans="1:12" ht="15">
      <c r="A101" s="23"/>
      <c r="B101" s="15"/>
      <c r="C101" s="11"/>
      <c r="D101" s="6" t="s">
        <v>22</v>
      </c>
      <c r="E101" s="42" t="s">
        <v>111</v>
      </c>
      <c r="F101" s="43">
        <v>200</v>
      </c>
      <c r="G101" s="43"/>
      <c r="H101" s="43"/>
      <c r="I101" s="43">
        <v>20</v>
      </c>
      <c r="J101" s="43">
        <v>90</v>
      </c>
      <c r="K101" s="44" t="s">
        <v>108</v>
      </c>
      <c r="L101" s="43">
        <v>11.61</v>
      </c>
    </row>
    <row r="102" spans="1:12" ht="15">
      <c r="A102" s="23"/>
      <c r="B102" s="15"/>
      <c r="C102" s="11"/>
      <c r="D102" s="7" t="s">
        <v>23</v>
      </c>
      <c r="E102" s="42" t="s">
        <v>74</v>
      </c>
      <c r="F102" s="43">
        <v>20</v>
      </c>
      <c r="G102" s="43">
        <v>1.5</v>
      </c>
      <c r="H102" s="43">
        <v>0.59</v>
      </c>
      <c r="I102" s="43">
        <v>10.27</v>
      </c>
      <c r="J102" s="43">
        <v>53</v>
      </c>
      <c r="K102" s="44" t="s">
        <v>44</v>
      </c>
      <c r="L102" s="43">
        <v>2.68</v>
      </c>
    </row>
    <row r="103" spans="1:12" ht="15">
      <c r="A103" s="23"/>
      <c r="B103" s="15"/>
      <c r="C103" s="11"/>
      <c r="D103" s="7" t="s">
        <v>59</v>
      </c>
      <c r="E103" s="42" t="s">
        <v>115</v>
      </c>
      <c r="F103" s="43">
        <v>60</v>
      </c>
      <c r="G103" s="43">
        <v>3.66</v>
      </c>
      <c r="H103" s="43">
        <v>3.84</v>
      </c>
      <c r="I103" s="43">
        <v>44.82</v>
      </c>
      <c r="J103" s="43">
        <v>220</v>
      </c>
      <c r="K103" s="44" t="s">
        <v>51</v>
      </c>
      <c r="L103" s="43">
        <v>12.86</v>
      </c>
    </row>
    <row r="104" spans="1:12" ht="15">
      <c r="A104" s="23"/>
      <c r="B104" s="15"/>
      <c r="C104" s="11"/>
      <c r="D104" s="7" t="s">
        <v>24</v>
      </c>
      <c r="E104" s="42" t="s">
        <v>104</v>
      </c>
      <c r="F104" s="43">
        <v>134</v>
      </c>
      <c r="G104" s="43">
        <v>0.54</v>
      </c>
      <c r="H104" s="43">
        <v>0.4</v>
      </c>
      <c r="I104" s="43">
        <v>13.8</v>
      </c>
      <c r="J104" s="43">
        <v>64</v>
      </c>
      <c r="K104" s="44" t="s">
        <v>45</v>
      </c>
      <c r="L104" s="43">
        <v>22.8</v>
      </c>
    </row>
    <row r="105" spans="1:12" ht="15">
      <c r="A105" s="23"/>
      <c r="B105" s="15"/>
      <c r="C105" s="11"/>
      <c r="D105" s="52"/>
      <c r="E105" s="53"/>
      <c r="F105" s="43"/>
      <c r="G105" s="43"/>
      <c r="H105" s="43"/>
      <c r="I105" s="43"/>
      <c r="J105" s="43"/>
      <c r="K105" s="5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32</v>
      </c>
      <c r="E107" s="9"/>
      <c r="F107" s="19">
        <f>SUM(F100:F106)</f>
        <v>609</v>
      </c>
      <c r="G107" s="19">
        <f t="shared" ref="G107:J107" si="50">SUM(G100:G106)</f>
        <v>15.18</v>
      </c>
      <c r="H107" s="19">
        <f t="shared" si="50"/>
        <v>18.559999999999999</v>
      </c>
      <c r="I107" s="19">
        <f t="shared" si="50"/>
        <v>125.27999999999999</v>
      </c>
      <c r="J107" s="19">
        <f t="shared" si="50"/>
        <v>743</v>
      </c>
      <c r="K107" s="25"/>
      <c r="L107" s="19">
        <f t="shared" ref="L107" si="51">SUM(L100:L106)</f>
        <v>85</v>
      </c>
    </row>
    <row r="108" spans="1:12" ht="15">
      <c r="A108" s="26">
        <f>A100</f>
        <v>2</v>
      </c>
      <c r="B108" s="13">
        <f>B100</f>
        <v>1</v>
      </c>
      <c r="C108" s="10" t="s">
        <v>25</v>
      </c>
      <c r="D108" s="7" t="s">
        <v>105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26</v>
      </c>
      <c r="E109" s="42" t="s">
        <v>117</v>
      </c>
      <c r="F109" s="43">
        <v>250</v>
      </c>
      <c r="G109" s="43">
        <v>7.5</v>
      </c>
      <c r="H109" s="43">
        <v>3.25</v>
      </c>
      <c r="I109" s="43">
        <v>17.25</v>
      </c>
      <c r="J109" s="43">
        <v>128</v>
      </c>
      <c r="K109" s="44" t="s">
        <v>64</v>
      </c>
      <c r="L109" s="43">
        <v>5.89</v>
      </c>
    </row>
    <row r="110" spans="1:12" ht="15">
      <c r="A110" s="23"/>
      <c r="B110" s="15"/>
      <c r="C110" s="11"/>
      <c r="D110" s="7" t="s">
        <v>27</v>
      </c>
      <c r="E110" s="53" t="s">
        <v>118</v>
      </c>
      <c r="F110" s="43">
        <v>250</v>
      </c>
      <c r="G110" s="43">
        <v>17.7</v>
      </c>
      <c r="H110" s="43">
        <v>26.8</v>
      </c>
      <c r="I110" s="43">
        <v>55.1</v>
      </c>
      <c r="J110" s="43">
        <v>519</v>
      </c>
      <c r="K110" s="44" t="s">
        <v>116</v>
      </c>
      <c r="L110" s="43">
        <v>64.7</v>
      </c>
    </row>
    <row r="111" spans="1:12" ht="15">
      <c r="A111" s="23"/>
      <c r="B111" s="15"/>
      <c r="C111" s="11"/>
      <c r="D111" s="7" t="s">
        <v>29</v>
      </c>
      <c r="E111" s="53" t="s">
        <v>119</v>
      </c>
      <c r="F111" s="43">
        <v>200</v>
      </c>
      <c r="G111" s="43">
        <v>0.2</v>
      </c>
      <c r="H111" s="43">
        <v>0.05</v>
      </c>
      <c r="I111" s="43">
        <v>12.1</v>
      </c>
      <c r="J111" s="43">
        <v>46</v>
      </c>
      <c r="K111" s="54" t="s">
        <v>43</v>
      </c>
      <c r="L111" s="43">
        <v>7.1</v>
      </c>
    </row>
    <row r="112" spans="1:12" ht="15">
      <c r="A112" s="23"/>
      <c r="B112" s="15"/>
      <c r="C112" s="11"/>
      <c r="D112" s="7" t="s">
        <v>31</v>
      </c>
      <c r="E112" s="53" t="s">
        <v>87</v>
      </c>
      <c r="F112" s="43">
        <v>29</v>
      </c>
      <c r="G112" s="43">
        <v>1.98</v>
      </c>
      <c r="H112" s="43">
        <v>0.34</v>
      </c>
      <c r="I112" s="43">
        <v>12.4</v>
      </c>
      <c r="J112" s="43">
        <v>59</v>
      </c>
      <c r="K112" s="54" t="s">
        <v>51</v>
      </c>
      <c r="L112" s="43">
        <v>3.12</v>
      </c>
    </row>
    <row r="113" spans="1:12" ht="15">
      <c r="A113" s="23"/>
      <c r="B113" s="15"/>
      <c r="C113" s="11"/>
      <c r="D113" s="7" t="s">
        <v>59</v>
      </c>
      <c r="E113" s="42" t="s">
        <v>120</v>
      </c>
      <c r="F113" s="43">
        <v>20</v>
      </c>
      <c r="G113" s="43">
        <v>1.68</v>
      </c>
      <c r="H113" s="43">
        <v>1.72</v>
      </c>
      <c r="I113" s="43">
        <v>13.8</v>
      </c>
      <c r="J113" s="43">
        <v>178</v>
      </c>
      <c r="K113" s="44" t="s">
        <v>51</v>
      </c>
      <c r="L113" s="43">
        <v>4.1900000000000004</v>
      </c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32</v>
      </c>
      <c r="E117" s="9"/>
      <c r="F117" s="19">
        <f>SUM(F108:F116)</f>
        <v>749</v>
      </c>
      <c r="G117" s="19">
        <f t="shared" ref="G117:J117" si="52">SUM(G108:G116)</f>
        <v>29.06</v>
      </c>
      <c r="H117" s="19">
        <f t="shared" si="52"/>
        <v>32.160000000000004</v>
      </c>
      <c r="I117" s="19">
        <f t="shared" si="52"/>
        <v>110.64999999999999</v>
      </c>
      <c r="J117" s="19">
        <f t="shared" si="52"/>
        <v>930</v>
      </c>
      <c r="K117" s="25"/>
      <c r="L117" s="19">
        <f t="shared" ref="L117" si="53">SUM(L108:L116)</f>
        <v>85</v>
      </c>
    </row>
    <row r="118" spans="1:12" ht="15.75" thickBot="1">
      <c r="A118" s="29">
        <f>A100</f>
        <v>2</v>
      </c>
      <c r="B118" s="30">
        <f>B100</f>
        <v>1</v>
      </c>
      <c r="C118" s="57" t="s">
        <v>4</v>
      </c>
      <c r="D118" s="58"/>
      <c r="E118" s="31"/>
      <c r="F118" s="32">
        <f>F107+F117</f>
        <v>1358</v>
      </c>
      <c r="G118" s="32">
        <f t="shared" ref="G118" si="54">G107+G117</f>
        <v>44.239999999999995</v>
      </c>
      <c r="H118" s="32">
        <f t="shared" ref="H118" si="55">H107+H117</f>
        <v>50.72</v>
      </c>
      <c r="I118" s="32">
        <f t="shared" ref="I118" si="56">I107+I117</f>
        <v>235.92999999999998</v>
      </c>
      <c r="J118" s="32">
        <f t="shared" ref="J118:L118" si="57">J107+J117</f>
        <v>1673</v>
      </c>
      <c r="K118" s="32"/>
      <c r="L118" s="32">
        <f t="shared" si="57"/>
        <v>170</v>
      </c>
    </row>
    <row r="119" spans="1:12" ht="15">
      <c r="A119" s="14">
        <v>2</v>
      </c>
      <c r="B119" s="15">
        <v>2</v>
      </c>
      <c r="C119" s="22" t="s">
        <v>20</v>
      </c>
      <c r="D119" s="5" t="s">
        <v>21</v>
      </c>
      <c r="E119" s="55" t="s">
        <v>126</v>
      </c>
      <c r="F119" s="40">
        <v>230</v>
      </c>
      <c r="G119" s="40">
        <v>10.5</v>
      </c>
      <c r="H119" s="40">
        <v>23.9</v>
      </c>
      <c r="I119" s="40">
        <v>46.24</v>
      </c>
      <c r="J119" s="40">
        <v>444</v>
      </c>
      <c r="K119" s="56" t="s">
        <v>66</v>
      </c>
      <c r="L119" s="40">
        <v>39.04</v>
      </c>
    </row>
    <row r="120" spans="1:12" ht="15">
      <c r="A120" s="14"/>
      <c r="B120" s="15"/>
      <c r="C120" s="11"/>
      <c r="D120" s="6" t="s">
        <v>22</v>
      </c>
      <c r="E120" s="42" t="s">
        <v>53</v>
      </c>
      <c r="F120" s="43">
        <v>215</v>
      </c>
      <c r="G120" s="43">
        <v>0.2</v>
      </c>
      <c r="H120" s="43">
        <v>0.05</v>
      </c>
      <c r="I120" s="43">
        <v>15.01</v>
      </c>
      <c r="J120" s="43">
        <v>57</v>
      </c>
      <c r="K120" s="44" t="s">
        <v>54</v>
      </c>
      <c r="L120" s="43">
        <v>2.6</v>
      </c>
    </row>
    <row r="121" spans="1:12" ht="15">
      <c r="A121" s="14"/>
      <c r="B121" s="15"/>
      <c r="C121" s="11"/>
      <c r="D121" s="7" t="s">
        <v>23</v>
      </c>
      <c r="E121" s="53" t="s">
        <v>74</v>
      </c>
      <c r="F121" s="43">
        <v>25</v>
      </c>
      <c r="G121" s="43">
        <v>1.88</v>
      </c>
      <c r="H121" s="43">
        <v>0.74</v>
      </c>
      <c r="I121" s="43">
        <v>12.83</v>
      </c>
      <c r="J121" s="43">
        <v>66</v>
      </c>
      <c r="K121" s="44" t="s">
        <v>44</v>
      </c>
      <c r="L121" s="43">
        <v>3.36</v>
      </c>
    </row>
    <row r="122" spans="1:12" ht="15">
      <c r="A122" s="14"/>
      <c r="B122" s="15"/>
      <c r="C122" s="11"/>
      <c r="D122" s="7" t="s">
        <v>68</v>
      </c>
      <c r="E122" s="42" t="s">
        <v>55</v>
      </c>
      <c r="F122" s="43">
        <v>200</v>
      </c>
      <c r="G122" s="43">
        <v>5.6</v>
      </c>
      <c r="H122" s="43">
        <v>6.4</v>
      </c>
      <c r="I122" s="43">
        <v>19.399999999999999</v>
      </c>
      <c r="J122" s="43">
        <v>158</v>
      </c>
      <c r="K122" s="44" t="s">
        <v>51</v>
      </c>
      <c r="L122" s="43">
        <v>40</v>
      </c>
    </row>
    <row r="123" spans="1:12" ht="1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52"/>
      <c r="E124" s="53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32</v>
      </c>
      <c r="E126" s="9"/>
      <c r="F126" s="19">
        <f>SUM(F119:F125)</f>
        <v>670</v>
      </c>
      <c r="G126" s="19">
        <f t="shared" ref="G126:J126" si="58">SUM(G119:G125)</f>
        <v>18.18</v>
      </c>
      <c r="H126" s="19">
        <f t="shared" si="58"/>
        <v>31.089999999999996</v>
      </c>
      <c r="I126" s="19">
        <f t="shared" si="58"/>
        <v>93.47999999999999</v>
      </c>
      <c r="J126" s="19">
        <f t="shared" si="58"/>
        <v>725</v>
      </c>
      <c r="K126" s="25"/>
      <c r="L126" s="19">
        <f t="shared" ref="L126" si="59">SUM(L119:L125)</f>
        <v>85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105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26</v>
      </c>
      <c r="E128" s="53" t="s">
        <v>127</v>
      </c>
      <c r="F128" s="43">
        <v>255</v>
      </c>
      <c r="G128" s="43">
        <v>12.1</v>
      </c>
      <c r="H128" s="43">
        <v>10.9</v>
      </c>
      <c r="I128" s="43">
        <v>10.8</v>
      </c>
      <c r="J128" s="43">
        <v>190</v>
      </c>
      <c r="K128" s="54" t="s">
        <v>56</v>
      </c>
      <c r="L128" s="43">
        <v>7.93</v>
      </c>
    </row>
    <row r="129" spans="1:12" ht="15">
      <c r="A129" s="14"/>
      <c r="B129" s="15"/>
      <c r="C129" s="11"/>
      <c r="D129" s="7" t="s">
        <v>27</v>
      </c>
      <c r="E129" s="53" t="s">
        <v>128</v>
      </c>
      <c r="F129" s="43">
        <v>110</v>
      </c>
      <c r="G129" s="43">
        <v>12.72</v>
      </c>
      <c r="H129" s="43">
        <v>12.48</v>
      </c>
      <c r="I129" s="43">
        <v>12.93</v>
      </c>
      <c r="J129" s="43">
        <v>215</v>
      </c>
      <c r="K129" s="54" t="s">
        <v>62</v>
      </c>
      <c r="L129" s="43">
        <v>39.89</v>
      </c>
    </row>
    <row r="130" spans="1:12" ht="15">
      <c r="A130" s="14"/>
      <c r="B130" s="15"/>
      <c r="C130" s="11"/>
      <c r="D130" s="7" t="s">
        <v>28</v>
      </c>
      <c r="E130" s="53" t="s">
        <v>129</v>
      </c>
      <c r="F130" s="43">
        <v>171</v>
      </c>
      <c r="G130" s="43">
        <v>4.34</v>
      </c>
      <c r="H130" s="43">
        <v>10.836</v>
      </c>
      <c r="I130" s="43">
        <v>4.3600000000000003</v>
      </c>
      <c r="J130" s="43">
        <v>233.7</v>
      </c>
      <c r="K130" s="54" t="s">
        <v>47</v>
      </c>
      <c r="L130" s="43">
        <v>16.79</v>
      </c>
    </row>
    <row r="131" spans="1:12" ht="15">
      <c r="A131" s="14"/>
      <c r="B131" s="15"/>
      <c r="C131" s="11"/>
      <c r="D131" s="7" t="s">
        <v>29</v>
      </c>
      <c r="E131" s="53" t="s">
        <v>130</v>
      </c>
      <c r="F131" s="43">
        <v>200</v>
      </c>
      <c r="G131" s="43">
        <v>1.04</v>
      </c>
      <c r="H131" s="43">
        <v>0.06</v>
      </c>
      <c r="I131" s="43">
        <v>30.16</v>
      </c>
      <c r="J131" s="43">
        <v>118</v>
      </c>
      <c r="K131" s="54" t="s">
        <v>63</v>
      </c>
      <c r="L131" s="43">
        <v>10.95</v>
      </c>
    </row>
    <row r="132" spans="1:12" ht="15">
      <c r="A132" s="14"/>
      <c r="B132" s="15"/>
      <c r="C132" s="11"/>
      <c r="D132" s="7" t="s">
        <v>31</v>
      </c>
      <c r="E132" s="42" t="s">
        <v>50</v>
      </c>
      <c r="F132" s="43">
        <v>30</v>
      </c>
      <c r="G132" s="43">
        <v>1.98</v>
      </c>
      <c r="H132" s="43">
        <v>0.33</v>
      </c>
      <c r="I132" s="43">
        <v>12.3</v>
      </c>
      <c r="J132" s="43">
        <v>62</v>
      </c>
      <c r="K132" s="44" t="s">
        <v>44</v>
      </c>
      <c r="L132" s="43">
        <v>2.5299999999999998</v>
      </c>
    </row>
    <row r="133" spans="1:12" ht="15">
      <c r="A133" s="14"/>
      <c r="B133" s="15"/>
      <c r="C133" s="11"/>
      <c r="D133" s="7" t="s">
        <v>59</v>
      </c>
      <c r="E133" s="42" t="s">
        <v>120</v>
      </c>
      <c r="F133" s="43">
        <v>40</v>
      </c>
      <c r="G133" s="43">
        <v>3</v>
      </c>
      <c r="H133" s="43">
        <v>6.4</v>
      </c>
      <c r="I133" s="43">
        <v>28</v>
      </c>
      <c r="J133" s="43">
        <v>184</v>
      </c>
      <c r="K133" s="44" t="s">
        <v>44</v>
      </c>
      <c r="L133" s="43">
        <v>6.91</v>
      </c>
    </row>
    <row r="134" spans="1:12" ht="15">
      <c r="A134" s="14"/>
      <c r="B134" s="15"/>
      <c r="C134" s="11"/>
      <c r="D134" s="6"/>
      <c r="E134" s="53"/>
      <c r="F134" s="43"/>
      <c r="G134" s="43"/>
      <c r="H134" s="43"/>
      <c r="I134" s="43"/>
      <c r="J134" s="43"/>
      <c r="K134" s="5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32</v>
      </c>
      <c r="E136" s="9"/>
      <c r="F136" s="19">
        <f>SUM(F127:F135)</f>
        <v>806</v>
      </c>
      <c r="G136" s="19">
        <f t="shared" ref="G136:J136" si="60">SUM(G127:G135)</f>
        <v>35.18</v>
      </c>
      <c r="H136" s="19">
        <f t="shared" si="60"/>
        <v>41.006</v>
      </c>
      <c r="I136" s="19">
        <f t="shared" si="60"/>
        <v>98.55</v>
      </c>
      <c r="J136" s="19">
        <f t="shared" si="60"/>
        <v>1002.7</v>
      </c>
      <c r="K136" s="25"/>
      <c r="L136" s="19">
        <f t="shared" ref="L136" si="61">SUM(L127:L135)</f>
        <v>85</v>
      </c>
    </row>
    <row r="137" spans="1:12" ht="15">
      <c r="A137" s="33">
        <f>A119</f>
        <v>2</v>
      </c>
      <c r="B137" s="33">
        <f>B119</f>
        <v>2</v>
      </c>
      <c r="C137" s="57" t="s">
        <v>4</v>
      </c>
      <c r="D137" s="58"/>
      <c r="E137" s="31"/>
      <c r="F137" s="32">
        <f>F126+F136</f>
        <v>1476</v>
      </c>
      <c r="G137" s="32">
        <f t="shared" ref="G137" si="62">G126+G136</f>
        <v>53.36</v>
      </c>
      <c r="H137" s="32">
        <f t="shared" ref="H137" si="63">H126+H136</f>
        <v>72.096000000000004</v>
      </c>
      <c r="I137" s="32">
        <f t="shared" ref="I137" si="64">I126+I136</f>
        <v>192.02999999999997</v>
      </c>
      <c r="J137" s="32">
        <f t="shared" ref="J137:L137" si="65">J126+J136</f>
        <v>1727.7</v>
      </c>
      <c r="K137" s="32"/>
      <c r="L137" s="32">
        <f t="shared" si="65"/>
        <v>170</v>
      </c>
    </row>
    <row r="138" spans="1:12" ht="25.5">
      <c r="A138" s="20">
        <v>2</v>
      </c>
      <c r="B138" s="21">
        <v>3</v>
      </c>
      <c r="C138" s="22" t="s">
        <v>20</v>
      </c>
      <c r="D138" s="5" t="s">
        <v>21</v>
      </c>
      <c r="E138" s="55" t="s">
        <v>121</v>
      </c>
      <c r="F138" s="40">
        <v>306</v>
      </c>
      <c r="G138" s="40">
        <v>17.36</v>
      </c>
      <c r="H138" s="40">
        <v>24.984999999999999</v>
      </c>
      <c r="I138" s="40">
        <v>53.84</v>
      </c>
      <c r="J138" s="40">
        <v>451</v>
      </c>
      <c r="K138" s="56" t="s">
        <v>62</v>
      </c>
      <c r="L138" s="40">
        <v>59.71</v>
      </c>
    </row>
    <row r="139" spans="1:12" ht="15">
      <c r="A139" s="23"/>
      <c r="B139" s="15"/>
      <c r="C139" s="11"/>
      <c r="D139" s="6" t="s">
        <v>22</v>
      </c>
      <c r="E139" s="42" t="s">
        <v>57</v>
      </c>
      <c r="F139" s="43">
        <v>200</v>
      </c>
      <c r="G139" s="43">
        <v>4.0999999999999996</v>
      </c>
      <c r="H139" s="43">
        <v>10.8</v>
      </c>
      <c r="I139" s="43">
        <v>39.840000000000003</v>
      </c>
      <c r="J139" s="43">
        <v>232</v>
      </c>
      <c r="K139" s="44" t="s">
        <v>58</v>
      </c>
      <c r="L139" s="43">
        <v>8.89</v>
      </c>
    </row>
    <row r="140" spans="1:12" ht="15">
      <c r="A140" s="23"/>
      <c r="B140" s="15"/>
      <c r="C140" s="11"/>
      <c r="D140" s="7" t="s">
        <v>23</v>
      </c>
      <c r="E140" s="53" t="s">
        <v>87</v>
      </c>
      <c r="F140" s="43">
        <v>40</v>
      </c>
      <c r="G140" s="43">
        <v>2.64</v>
      </c>
      <c r="H140" s="43">
        <v>0.46</v>
      </c>
      <c r="I140" s="43">
        <v>16.600000000000001</v>
      </c>
      <c r="J140" s="43">
        <v>82</v>
      </c>
      <c r="K140" s="44" t="s">
        <v>44</v>
      </c>
      <c r="L140" s="43">
        <v>4.3499999999999996</v>
      </c>
    </row>
    <row r="141" spans="1:12" ht="15.75" customHeight="1">
      <c r="A141" s="23"/>
      <c r="B141" s="15"/>
      <c r="C141" s="11"/>
      <c r="D141" s="7" t="s">
        <v>24</v>
      </c>
      <c r="E141" s="42" t="s">
        <v>75</v>
      </c>
      <c r="F141" s="43">
        <v>100</v>
      </c>
      <c r="G141" s="43">
        <v>0.4</v>
      </c>
      <c r="H141" s="43">
        <v>0.4</v>
      </c>
      <c r="I141" s="43">
        <v>9.8000000000000007</v>
      </c>
      <c r="J141" s="43">
        <v>47</v>
      </c>
      <c r="K141" s="44" t="s">
        <v>45</v>
      </c>
      <c r="L141" s="43">
        <v>12.05</v>
      </c>
    </row>
    <row r="142" spans="1:12" ht="1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52"/>
      <c r="E143" s="53"/>
      <c r="F143" s="43"/>
      <c r="G143" s="43"/>
      <c r="H143" s="43"/>
      <c r="I143" s="43"/>
      <c r="J143" s="43"/>
      <c r="K143" s="5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32</v>
      </c>
      <c r="E145" s="9"/>
      <c r="F145" s="19">
        <f>SUM(F138:F144)</f>
        <v>646</v>
      </c>
      <c r="G145" s="19">
        <f t="shared" ref="G145:J145" si="66">SUM(G138:G144)</f>
        <v>24.5</v>
      </c>
      <c r="H145" s="19">
        <f t="shared" si="66"/>
        <v>36.644999999999996</v>
      </c>
      <c r="I145" s="19">
        <f t="shared" si="66"/>
        <v>120.08</v>
      </c>
      <c r="J145" s="19">
        <f t="shared" si="66"/>
        <v>812</v>
      </c>
      <c r="K145" s="25"/>
      <c r="L145" s="19">
        <f t="shared" ref="L145" si="67">SUM(L138:L144)</f>
        <v>84.999999999999986</v>
      </c>
    </row>
    <row r="146" spans="1:12" ht="15">
      <c r="A146" s="26">
        <f>A138</f>
        <v>2</v>
      </c>
      <c r="B146" s="13">
        <f>B138</f>
        <v>3</v>
      </c>
      <c r="C146" s="10" t="s">
        <v>25</v>
      </c>
      <c r="D146" s="7" t="s">
        <v>105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26</v>
      </c>
      <c r="E147" s="53" t="s">
        <v>123</v>
      </c>
      <c r="F147" s="43">
        <v>255</v>
      </c>
      <c r="G147" s="43">
        <v>2.83</v>
      </c>
      <c r="H147" s="43">
        <v>3.68</v>
      </c>
      <c r="I147" s="43">
        <v>14.73</v>
      </c>
      <c r="J147" s="43">
        <v>100</v>
      </c>
      <c r="K147" s="54">
        <v>6.41</v>
      </c>
      <c r="L147" s="43" t="s">
        <v>122</v>
      </c>
    </row>
    <row r="148" spans="1:12" ht="15">
      <c r="A148" s="23"/>
      <c r="B148" s="15"/>
      <c r="C148" s="11"/>
      <c r="D148" s="7" t="s">
        <v>27</v>
      </c>
      <c r="E148" s="53" t="s">
        <v>124</v>
      </c>
      <c r="F148" s="43">
        <v>100</v>
      </c>
      <c r="G148" s="43">
        <v>15.5</v>
      </c>
      <c r="H148" s="43">
        <v>17.5</v>
      </c>
      <c r="I148" s="43">
        <v>3.4</v>
      </c>
      <c r="J148" s="43">
        <v>233</v>
      </c>
      <c r="K148" s="54">
        <v>58.15</v>
      </c>
      <c r="L148" s="43" t="s">
        <v>43</v>
      </c>
    </row>
    <row r="149" spans="1:12" ht="15">
      <c r="A149" s="23"/>
      <c r="B149" s="15"/>
      <c r="C149" s="11"/>
      <c r="D149" s="7" t="s">
        <v>28</v>
      </c>
      <c r="E149" s="53" t="s">
        <v>60</v>
      </c>
      <c r="F149" s="43">
        <v>150</v>
      </c>
      <c r="G149" s="43">
        <v>5.0999999999999996</v>
      </c>
      <c r="H149" s="43">
        <v>9.15</v>
      </c>
      <c r="I149" s="43">
        <v>34.200000000000003</v>
      </c>
      <c r="J149" s="43">
        <v>245</v>
      </c>
      <c r="K149" s="54">
        <v>9.33</v>
      </c>
      <c r="L149" s="43" t="s">
        <v>61</v>
      </c>
    </row>
    <row r="150" spans="1:12" ht="15">
      <c r="A150" s="23"/>
      <c r="B150" s="15"/>
      <c r="C150" s="11"/>
      <c r="D150" s="7" t="s">
        <v>29</v>
      </c>
      <c r="E150" s="53" t="s">
        <v>48</v>
      </c>
      <c r="F150" s="43">
        <v>222</v>
      </c>
      <c r="G150" s="43">
        <v>0.26</v>
      </c>
      <c r="H150" s="43">
        <v>0.05</v>
      </c>
      <c r="I150" s="43">
        <v>15.22</v>
      </c>
      <c r="J150" s="43">
        <v>59</v>
      </c>
      <c r="K150" s="54">
        <v>3.7</v>
      </c>
      <c r="L150" s="43" t="s">
        <v>49</v>
      </c>
    </row>
    <row r="151" spans="1:12" ht="15">
      <c r="A151" s="23"/>
      <c r="B151" s="15"/>
      <c r="C151" s="11"/>
      <c r="D151" s="7" t="s">
        <v>31</v>
      </c>
      <c r="E151" s="42" t="s">
        <v>50</v>
      </c>
      <c r="F151" s="43">
        <v>29</v>
      </c>
      <c r="G151" s="43">
        <v>1.98</v>
      </c>
      <c r="H151" s="43">
        <v>0.33</v>
      </c>
      <c r="I151" s="43">
        <v>12.3</v>
      </c>
      <c r="J151" s="43">
        <v>60</v>
      </c>
      <c r="K151" s="44">
        <v>2.4300000000000002</v>
      </c>
      <c r="L151" s="43" t="s">
        <v>44</v>
      </c>
    </row>
    <row r="152" spans="1:12" ht="15">
      <c r="A152" s="23"/>
      <c r="B152" s="15"/>
      <c r="C152" s="11"/>
      <c r="D152" s="7" t="s">
        <v>59</v>
      </c>
      <c r="E152" s="42" t="s">
        <v>125</v>
      </c>
      <c r="F152" s="43">
        <v>18</v>
      </c>
      <c r="G152" s="43">
        <v>0.34</v>
      </c>
      <c r="H152" s="43">
        <v>2.7</v>
      </c>
      <c r="I152" s="43">
        <v>5.6</v>
      </c>
      <c r="J152" s="43">
        <v>98</v>
      </c>
      <c r="K152" s="44">
        <v>4.9800000000000004</v>
      </c>
      <c r="L152" s="43" t="s">
        <v>44</v>
      </c>
    </row>
    <row r="153" spans="1:12" ht="15">
      <c r="A153" s="23"/>
      <c r="B153" s="15"/>
      <c r="C153" s="11"/>
      <c r="D153" s="52"/>
      <c r="E153" s="53"/>
      <c r="F153" s="43"/>
      <c r="G153" s="43"/>
      <c r="H153" s="43"/>
      <c r="I153" s="43"/>
      <c r="J153" s="43"/>
      <c r="K153" s="5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32</v>
      </c>
      <c r="E155" s="9"/>
      <c r="F155" s="19">
        <f>SUM(F146:F154)</f>
        <v>774</v>
      </c>
      <c r="G155" s="19">
        <f t="shared" ref="G155:J155" si="68">SUM(G146:G154)</f>
        <v>26.01</v>
      </c>
      <c r="H155" s="19">
        <f t="shared" si="68"/>
        <v>33.409999999999997</v>
      </c>
      <c r="I155" s="19">
        <f t="shared" si="68"/>
        <v>85.449999999999989</v>
      </c>
      <c r="J155" s="19">
        <f t="shared" si="68"/>
        <v>795</v>
      </c>
      <c r="K155" s="25"/>
      <c r="L155" s="19">
        <f t="shared" ref="L155" si="69">SUM(L146:L154)</f>
        <v>0</v>
      </c>
    </row>
    <row r="156" spans="1:12" ht="15.75" thickBot="1">
      <c r="A156" s="29">
        <f>A138</f>
        <v>2</v>
      </c>
      <c r="B156" s="30">
        <f>B138</f>
        <v>3</v>
      </c>
      <c r="C156" s="57" t="s">
        <v>4</v>
      </c>
      <c r="D156" s="58"/>
      <c r="E156" s="31"/>
      <c r="F156" s="32">
        <f>F145+F155</f>
        <v>1420</v>
      </c>
      <c r="G156" s="32">
        <f t="shared" ref="G156" si="70">G145+G155</f>
        <v>50.510000000000005</v>
      </c>
      <c r="H156" s="32">
        <f t="shared" ref="H156" si="71">H145+H155</f>
        <v>70.054999999999993</v>
      </c>
      <c r="I156" s="32">
        <f t="shared" ref="I156" si="72">I145+I155</f>
        <v>205.52999999999997</v>
      </c>
      <c r="J156" s="32">
        <f t="shared" ref="J156:L156" si="73">J145+J155</f>
        <v>1607</v>
      </c>
      <c r="K156" s="32"/>
      <c r="L156" s="32">
        <f t="shared" si="73"/>
        <v>84.999999999999986</v>
      </c>
    </row>
    <row r="157" spans="1:12" ht="15">
      <c r="A157" s="20">
        <v>2</v>
      </c>
      <c r="B157" s="21">
        <v>4</v>
      </c>
      <c r="C157" s="22" t="s">
        <v>20</v>
      </c>
      <c r="D157" s="5" t="s">
        <v>21</v>
      </c>
      <c r="E157" s="55" t="s">
        <v>131</v>
      </c>
      <c r="F157" s="40">
        <v>180</v>
      </c>
      <c r="G157" s="40">
        <v>24.42</v>
      </c>
      <c r="H157" s="40">
        <v>21.648</v>
      </c>
      <c r="I157" s="40">
        <v>28.06</v>
      </c>
      <c r="J157" s="40">
        <v>405</v>
      </c>
      <c r="K157" s="56" t="s">
        <v>69</v>
      </c>
      <c r="L157" s="40">
        <v>66.97</v>
      </c>
    </row>
    <row r="158" spans="1:12" ht="15">
      <c r="A158" s="23"/>
      <c r="B158" s="15"/>
      <c r="C158" s="11"/>
      <c r="D158" s="6" t="s">
        <v>22</v>
      </c>
      <c r="E158" s="42" t="s">
        <v>53</v>
      </c>
      <c r="F158" s="43">
        <v>215</v>
      </c>
      <c r="G158" s="43">
        <v>0.2</v>
      </c>
      <c r="H158" s="43">
        <v>0.05</v>
      </c>
      <c r="I158" s="43">
        <v>15.01</v>
      </c>
      <c r="J158" s="43">
        <v>57</v>
      </c>
      <c r="K158" s="44" t="s">
        <v>54</v>
      </c>
      <c r="L158" s="43">
        <v>2.6</v>
      </c>
    </row>
    <row r="159" spans="1:12" ht="15">
      <c r="A159" s="23"/>
      <c r="B159" s="15"/>
      <c r="C159" s="11"/>
      <c r="D159" s="7" t="s">
        <v>23</v>
      </c>
      <c r="E159" s="42" t="s">
        <v>74</v>
      </c>
      <c r="F159" s="43">
        <v>26</v>
      </c>
      <c r="G159" s="43">
        <v>1.88</v>
      </c>
      <c r="H159" s="43">
        <v>0.74</v>
      </c>
      <c r="I159" s="43">
        <v>12.83</v>
      </c>
      <c r="J159" s="43">
        <v>68</v>
      </c>
      <c r="K159" s="44" t="s">
        <v>44</v>
      </c>
      <c r="L159" s="43">
        <v>3.38</v>
      </c>
    </row>
    <row r="160" spans="1:12" ht="15">
      <c r="A160" s="23"/>
      <c r="B160" s="15"/>
      <c r="C160" s="11"/>
      <c r="D160" s="7" t="s">
        <v>24</v>
      </c>
      <c r="E160" s="42" t="s">
        <v>113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 t="s">
        <v>45</v>
      </c>
      <c r="L160" s="43">
        <v>12.05</v>
      </c>
    </row>
    <row r="161" spans="1:12" ht="15">
      <c r="A161" s="23"/>
      <c r="B161" s="15"/>
      <c r="C161" s="11"/>
      <c r="D161" s="7"/>
      <c r="E161" s="53"/>
      <c r="F161" s="43"/>
      <c r="G161" s="43"/>
      <c r="H161" s="43"/>
      <c r="I161" s="43"/>
      <c r="J161" s="43"/>
      <c r="K161" s="5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32</v>
      </c>
      <c r="E164" s="9"/>
      <c r="F164" s="19">
        <f>SUM(F157:F163)</f>
        <v>521</v>
      </c>
      <c r="G164" s="19">
        <f t="shared" ref="G164:J164" si="74">SUM(G157:G163)</f>
        <v>26.9</v>
      </c>
      <c r="H164" s="19">
        <f t="shared" si="74"/>
        <v>22.837999999999997</v>
      </c>
      <c r="I164" s="19">
        <f t="shared" si="74"/>
        <v>65.7</v>
      </c>
      <c r="J164" s="19">
        <f t="shared" si="74"/>
        <v>577</v>
      </c>
      <c r="K164" s="25"/>
      <c r="L164" s="19">
        <f t="shared" ref="L164" si="75">SUM(L157:L163)</f>
        <v>84.999999999999986</v>
      </c>
    </row>
    <row r="165" spans="1:12" ht="15">
      <c r="A165" s="26">
        <f>A157</f>
        <v>2</v>
      </c>
      <c r="B165" s="13">
        <f>B157</f>
        <v>4</v>
      </c>
      <c r="C165" s="10" t="s">
        <v>25</v>
      </c>
      <c r="D165" s="7" t="s">
        <v>105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26</v>
      </c>
      <c r="E166" s="53" t="s">
        <v>133</v>
      </c>
      <c r="F166" s="43">
        <v>268</v>
      </c>
      <c r="G166" s="43">
        <v>6.5</v>
      </c>
      <c r="H166" s="43">
        <v>8.5</v>
      </c>
      <c r="I166" s="43">
        <v>3.15</v>
      </c>
      <c r="J166" s="43">
        <v>114</v>
      </c>
      <c r="K166" s="44" t="s">
        <v>132</v>
      </c>
      <c r="L166" s="43">
        <v>19.989999999999998</v>
      </c>
    </row>
    <row r="167" spans="1:12" ht="15">
      <c r="A167" s="23"/>
      <c r="B167" s="15"/>
      <c r="C167" s="11"/>
      <c r="D167" s="7" t="s">
        <v>27</v>
      </c>
      <c r="E167" s="53" t="s">
        <v>134</v>
      </c>
      <c r="F167" s="43">
        <v>105</v>
      </c>
      <c r="G167" s="43">
        <v>10.199999999999999</v>
      </c>
      <c r="H167" s="43">
        <v>26.11</v>
      </c>
      <c r="I167" s="43">
        <v>12.94</v>
      </c>
      <c r="J167" s="43">
        <v>324</v>
      </c>
      <c r="K167" s="44" t="s">
        <v>66</v>
      </c>
      <c r="L167" s="43">
        <v>35.49</v>
      </c>
    </row>
    <row r="168" spans="1:12" ht="15">
      <c r="A168" s="23"/>
      <c r="B168" s="15"/>
      <c r="C168" s="11"/>
      <c r="D168" s="7" t="s">
        <v>28</v>
      </c>
      <c r="E168" s="53" t="s">
        <v>91</v>
      </c>
      <c r="F168" s="43">
        <v>150</v>
      </c>
      <c r="G168" s="43">
        <v>3.6</v>
      </c>
      <c r="H168" s="43">
        <v>6</v>
      </c>
      <c r="I168" s="43">
        <v>37</v>
      </c>
      <c r="J168" s="43">
        <v>221</v>
      </c>
      <c r="K168" s="54" t="s">
        <v>67</v>
      </c>
      <c r="L168" s="43">
        <v>16.489999999999998</v>
      </c>
    </row>
    <row r="169" spans="1:12" ht="15">
      <c r="A169" s="23"/>
      <c r="B169" s="15"/>
      <c r="C169" s="11"/>
      <c r="D169" s="7" t="s">
        <v>29</v>
      </c>
      <c r="E169" s="53" t="s">
        <v>111</v>
      </c>
      <c r="F169" s="43">
        <v>200</v>
      </c>
      <c r="G169" s="43">
        <v>0</v>
      </c>
      <c r="H169" s="43">
        <v>0</v>
      </c>
      <c r="I169" s="43">
        <v>20</v>
      </c>
      <c r="J169" s="43">
        <v>90</v>
      </c>
      <c r="K169" s="54" t="s">
        <v>108</v>
      </c>
      <c r="L169" s="43">
        <v>11.61</v>
      </c>
    </row>
    <row r="170" spans="1:12" ht="15">
      <c r="A170" s="23"/>
      <c r="B170" s="15"/>
      <c r="C170" s="11"/>
      <c r="D170" s="7" t="s">
        <v>30</v>
      </c>
      <c r="E170" s="42" t="s">
        <v>50</v>
      </c>
      <c r="F170" s="43">
        <v>17</v>
      </c>
      <c r="G170" s="43">
        <v>1</v>
      </c>
      <c r="H170" s="43">
        <v>0.18</v>
      </c>
      <c r="I170" s="43">
        <v>6.5</v>
      </c>
      <c r="J170" s="43">
        <v>30</v>
      </c>
      <c r="K170" s="44" t="s">
        <v>44</v>
      </c>
      <c r="L170" s="43">
        <v>1.42</v>
      </c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52"/>
      <c r="E173" s="53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32</v>
      </c>
      <c r="E174" s="9"/>
      <c r="F174" s="19">
        <f>SUM(F165:F173)</f>
        <v>740</v>
      </c>
      <c r="G174" s="19">
        <f t="shared" ref="G174:J174" si="76">SUM(G165:G173)</f>
        <v>21.3</v>
      </c>
      <c r="H174" s="19">
        <f t="shared" si="76"/>
        <v>40.79</v>
      </c>
      <c r="I174" s="19">
        <f t="shared" si="76"/>
        <v>79.59</v>
      </c>
      <c r="J174" s="19">
        <f t="shared" si="76"/>
        <v>779</v>
      </c>
      <c r="K174" s="25"/>
      <c r="L174" s="19">
        <f t="shared" ref="L174" si="77">SUM(L165:L173)</f>
        <v>85</v>
      </c>
    </row>
    <row r="175" spans="1:12" ht="15.75" thickBot="1">
      <c r="A175" s="29">
        <f>A157</f>
        <v>2</v>
      </c>
      <c r="B175" s="30">
        <f>B157</f>
        <v>4</v>
      </c>
      <c r="C175" s="57" t="s">
        <v>4</v>
      </c>
      <c r="D175" s="58"/>
      <c r="E175" s="31"/>
      <c r="F175" s="32">
        <f>F164+F174</f>
        <v>1261</v>
      </c>
      <c r="G175" s="32">
        <f t="shared" ref="G175" si="78">G164+G174</f>
        <v>48.2</v>
      </c>
      <c r="H175" s="32">
        <f t="shared" ref="H175" si="79">H164+H174</f>
        <v>63.628</v>
      </c>
      <c r="I175" s="32">
        <f t="shared" ref="I175" si="80">I164+I174</f>
        <v>145.29000000000002</v>
      </c>
      <c r="J175" s="32">
        <f t="shared" ref="J175:L175" si="81">J164+J174</f>
        <v>1356</v>
      </c>
      <c r="K175" s="32"/>
      <c r="L175" s="32">
        <f t="shared" si="81"/>
        <v>170</v>
      </c>
    </row>
    <row r="176" spans="1:12" ht="15">
      <c r="A176" s="20">
        <v>2</v>
      </c>
      <c r="B176" s="21">
        <v>5</v>
      </c>
      <c r="C176" s="22" t="s">
        <v>20</v>
      </c>
      <c r="D176" s="5" t="s">
        <v>21</v>
      </c>
      <c r="E176" s="55" t="s">
        <v>137</v>
      </c>
      <c r="F176" s="40">
        <v>184</v>
      </c>
      <c r="G176" s="40">
        <v>10.85</v>
      </c>
      <c r="H176" s="40">
        <v>24.5</v>
      </c>
      <c r="I176" s="40">
        <v>37.840000000000003</v>
      </c>
      <c r="J176" s="40">
        <v>406</v>
      </c>
      <c r="K176" s="56" t="s">
        <v>135</v>
      </c>
      <c r="L176" s="40">
        <v>59.44</v>
      </c>
    </row>
    <row r="177" spans="1:12" ht="15">
      <c r="A177" s="23"/>
      <c r="B177" s="15"/>
      <c r="C177" s="11"/>
      <c r="D177" s="6" t="s">
        <v>22</v>
      </c>
      <c r="E177" s="42" t="s">
        <v>48</v>
      </c>
      <c r="F177" s="43">
        <v>222</v>
      </c>
      <c r="G177" s="43">
        <v>0.26</v>
      </c>
      <c r="H177" s="43">
        <v>0.05</v>
      </c>
      <c r="I177" s="43">
        <v>15.22</v>
      </c>
      <c r="J177" s="43">
        <v>59</v>
      </c>
      <c r="K177" s="44" t="s">
        <v>49</v>
      </c>
      <c r="L177" s="43">
        <v>3.7</v>
      </c>
    </row>
    <row r="178" spans="1:12" ht="15">
      <c r="A178" s="23"/>
      <c r="B178" s="15"/>
      <c r="C178" s="11"/>
      <c r="D178" s="7" t="s">
        <v>23</v>
      </c>
      <c r="E178" s="53" t="s">
        <v>87</v>
      </c>
      <c r="F178" s="43">
        <v>28</v>
      </c>
      <c r="G178" s="43">
        <v>1.85</v>
      </c>
      <c r="H178" s="43">
        <v>0.32</v>
      </c>
      <c r="I178" s="43">
        <v>11.63</v>
      </c>
      <c r="J178" s="43">
        <v>57</v>
      </c>
      <c r="K178" s="54" t="s">
        <v>44</v>
      </c>
      <c r="L178" s="43">
        <v>2.95</v>
      </c>
    </row>
    <row r="179" spans="1:12" ht="15">
      <c r="A179" s="23"/>
      <c r="B179" s="15"/>
      <c r="C179" s="11"/>
      <c r="D179" s="7" t="s">
        <v>24</v>
      </c>
      <c r="E179" s="42" t="s">
        <v>75</v>
      </c>
      <c r="F179" s="43">
        <v>100</v>
      </c>
      <c r="G179" s="43">
        <v>0.4</v>
      </c>
      <c r="H179" s="43">
        <v>0.4</v>
      </c>
      <c r="I179" s="43">
        <v>9.8000000000000007</v>
      </c>
      <c r="J179" s="43">
        <v>47</v>
      </c>
      <c r="K179" s="44" t="s">
        <v>45</v>
      </c>
      <c r="L179" s="43">
        <v>12.05</v>
      </c>
    </row>
    <row r="180" spans="1:12" ht="15">
      <c r="A180" s="23"/>
      <c r="B180" s="15"/>
      <c r="C180" s="11"/>
      <c r="D180" s="7" t="s">
        <v>59</v>
      </c>
      <c r="E180" s="42" t="s">
        <v>138</v>
      </c>
      <c r="F180" s="43">
        <v>22</v>
      </c>
      <c r="G180" s="43">
        <v>1.92</v>
      </c>
      <c r="H180" s="43">
        <v>10.199999999999999</v>
      </c>
      <c r="I180" s="43">
        <v>18</v>
      </c>
      <c r="J180" s="43">
        <v>125</v>
      </c>
      <c r="K180" s="44" t="s">
        <v>136</v>
      </c>
      <c r="L180" s="43">
        <v>6.86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32</v>
      </c>
      <c r="E183" s="9"/>
      <c r="F183" s="19">
        <f>SUM(F176:F182)</f>
        <v>556</v>
      </c>
      <c r="G183" s="19">
        <f t="shared" ref="G183:J183" si="82">SUM(G176:G182)</f>
        <v>15.28</v>
      </c>
      <c r="H183" s="19">
        <f t="shared" si="82"/>
        <v>35.47</v>
      </c>
      <c r="I183" s="19">
        <f t="shared" si="82"/>
        <v>92.49</v>
      </c>
      <c r="J183" s="19">
        <f t="shared" si="82"/>
        <v>694</v>
      </c>
      <c r="K183" s="25"/>
      <c r="L183" s="19">
        <f t="shared" ref="L183" si="83">SUM(L176:L182)</f>
        <v>85</v>
      </c>
    </row>
    <row r="184" spans="1:12" ht="15">
      <c r="A184" s="26">
        <f>A176</f>
        <v>2</v>
      </c>
      <c r="B184" s="13">
        <f>B176</f>
        <v>5</v>
      </c>
      <c r="C184" s="10" t="s">
        <v>25</v>
      </c>
      <c r="D184" s="7" t="s">
        <v>105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26</v>
      </c>
      <c r="E185" s="42" t="s">
        <v>70</v>
      </c>
      <c r="F185" s="43">
        <v>270.5</v>
      </c>
      <c r="G185" s="43">
        <v>6.7</v>
      </c>
      <c r="H185" s="43">
        <v>6.4</v>
      </c>
      <c r="I185" s="43">
        <v>8.4</v>
      </c>
      <c r="J185" s="43">
        <v>116</v>
      </c>
      <c r="K185" s="44" t="s">
        <v>43</v>
      </c>
      <c r="L185" s="43">
        <v>13.7</v>
      </c>
    </row>
    <row r="186" spans="1:12" ht="15">
      <c r="A186" s="23"/>
      <c r="B186" s="15"/>
      <c r="C186" s="11"/>
      <c r="D186" s="7" t="s">
        <v>27</v>
      </c>
      <c r="E186" s="53" t="s">
        <v>140</v>
      </c>
      <c r="F186" s="43">
        <v>120</v>
      </c>
      <c r="G186" s="43">
        <v>12.27</v>
      </c>
      <c r="H186" s="43">
        <v>26.46</v>
      </c>
      <c r="I186" s="43">
        <v>15.15</v>
      </c>
      <c r="J186" s="43">
        <v>321</v>
      </c>
      <c r="K186" s="54" t="s">
        <v>139</v>
      </c>
      <c r="L186" s="43">
        <v>35.880000000000003</v>
      </c>
    </row>
    <row r="187" spans="1:12" ht="15">
      <c r="A187" s="23"/>
      <c r="B187" s="15"/>
      <c r="C187" s="11"/>
      <c r="D187" s="7" t="s">
        <v>28</v>
      </c>
      <c r="E187" s="53" t="s">
        <v>141</v>
      </c>
      <c r="F187" s="43">
        <v>180</v>
      </c>
      <c r="G187" s="43">
        <v>4.34</v>
      </c>
      <c r="H187" s="43">
        <v>10.836</v>
      </c>
      <c r="I187" s="43">
        <v>40.36</v>
      </c>
      <c r="J187" s="43">
        <v>234.4</v>
      </c>
      <c r="K187" s="44" t="s">
        <v>47</v>
      </c>
      <c r="L187" s="43">
        <v>18.93</v>
      </c>
    </row>
    <row r="188" spans="1:12" ht="15">
      <c r="A188" s="23"/>
      <c r="B188" s="15"/>
      <c r="C188" s="11"/>
      <c r="D188" s="7" t="s">
        <v>29</v>
      </c>
      <c r="E188" s="53" t="s">
        <v>142</v>
      </c>
      <c r="F188" s="43">
        <v>200</v>
      </c>
      <c r="G188" s="43">
        <v>0.16</v>
      </c>
      <c r="H188" s="43">
        <v>0</v>
      </c>
      <c r="I188" s="43">
        <v>28.4</v>
      </c>
      <c r="J188" s="43">
        <v>107</v>
      </c>
      <c r="K188" s="54" t="s">
        <v>43</v>
      </c>
      <c r="L188" s="43">
        <v>9.07</v>
      </c>
    </row>
    <row r="189" spans="1:12" ht="15">
      <c r="A189" s="23"/>
      <c r="B189" s="15"/>
      <c r="C189" s="11"/>
      <c r="D189" s="7" t="s">
        <v>31</v>
      </c>
      <c r="E189" s="42" t="s">
        <v>50</v>
      </c>
      <c r="F189" s="43">
        <v>39</v>
      </c>
      <c r="G189" s="43">
        <v>2.64</v>
      </c>
      <c r="H189" s="43">
        <v>0.44</v>
      </c>
      <c r="I189" s="43">
        <v>16.399999999999999</v>
      </c>
      <c r="J189" s="43">
        <v>80</v>
      </c>
      <c r="K189" s="44" t="s">
        <v>44</v>
      </c>
      <c r="L189" s="43">
        <v>3.23</v>
      </c>
    </row>
    <row r="190" spans="1:12" ht="15">
      <c r="A190" s="23"/>
      <c r="B190" s="15"/>
      <c r="C190" s="11"/>
      <c r="D190" s="7" t="s">
        <v>59</v>
      </c>
      <c r="E190" s="42" t="s">
        <v>120</v>
      </c>
      <c r="F190" s="43">
        <v>20</v>
      </c>
      <c r="G190" s="43">
        <v>1.68</v>
      </c>
      <c r="H190" s="43">
        <v>1.72</v>
      </c>
      <c r="I190" s="43">
        <v>13.8</v>
      </c>
      <c r="J190" s="43">
        <v>78</v>
      </c>
      <c r="K190" s="44" t="s">
        <v>51</v>
      </c>
      <c r="L190" s="43">
        <v>4.1900000000000004</v>
      </c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32</v>
      </c>
      <c r="E193" s="9"/>
      <c r="F193" s="19">
        <f>SUM(F184:F192)</f>
        <v>829.5</v>
      </c>
      <c r="G193" s="19">
        <f t="shared" ref="G193:J193" si="84">SUM(G184:G192)</f>
        <v>27.79</v>
      </c>
      <c r="H193" s="19">
        <f t="shared" si="84"/>
        <v>45.855999999999995</v>
      </c>
      <c r="I193" s="19">
        <f t="shared" si="84"/>
        <v>122.51</v>
      </c>
      <c r="J193" s="19">
        <f t="shared" si="84"/>
        <v>936.4</v>
      </c>
      <c r="K193" s="25"/>
      <c r="L193" s="19">
        <f t="shared" ref="L193" si="85">SUM(L184:L192)</f>
        <v>84.999999999999986</v>
      </c>
    </row>
    <row r="194" spans="1:12" ht="15">
      <c r="A194" s="29">
        <f>A176</f>
        <v>2</v>
      </c>
      <c r="B194" s="30">
        <f>B176</f>
        <v>5</v>
      </c>
      <c r="C194" s="57" t="s">
        <v>4</v>
      </c>
      <c r="D194" s="58"/>
      <c r="E194" s="31"/>
      <c r="F194" s="32">
        <f>F183+F193</f>
        <v>1385.5</v>
      </c>
      <c r="G194" s="32">
        <f t="shared" ref="G194" si="86">G183+G193</f>
        <v>43.07</v>
      </c>
      <c r="H194" s="32">
        <f t="shared" ref="H194" si="87">H183+H193</f>
        <v>81.325999999999993</v>
      </c>
      <c r="I194" s="32">
        <f t="shared" ref="I194" si="88">I183+I193</f>
        <v>215</v>
      </c>
      <c r="J194" s="32">
        <f t="shared" ref="J194:L194" si="89">J183+J193</f>
        <v>1630.4</v>
      </c>
      <c r="K194" s="32"/>
      <c r="L194" s="32">
        <f t="shared" si="89"/>
        <v>170</v>
      </c>
    </row>
    <row r="195" spans="1:12">
      <c r="A195" s="27"/>
      <c r="B195" s="28"/>
      <c r="C195" s="59" t="s">
        <v>5</v>
      </c>
      <c r="D195" s="59"/>
      <c r="E195" s="59"/>
      <c r="F195" s="34">
        <f>(F24+F42+F61+F80+F99+F118+F137+F156+F175+F194)/(IF(F24=0,0,1)+IF(F42=0,0,1)+IF(F61=0,0,1)+IF(F80=0,0,1)+IF(F99=0,0,1)+IF(F118=0,0,1)+IF(F137=0,0,1)+IF(F156=0,0,1)+IF(F175=0,0,1)+IF(F194=0,0,1))</f>
        <v>1370.65</v>
      </c>
      <c r="G195" s="34">
        <f>(G24+G42+G61+G80+G99+G118+G137+G156+G175+G194)/(IF(G24=0,0,1)+IF(G42=0,0,1)+IF(G61=0,0,1)+IF(G80=0,0,1)+IF(G99=0,0,1)+IF(G118=0,0,1)+IF(G137=0,0,1)+IF(G156=0,0,1)+IF(G175=0,0,1)+IF(G194=0,0,1))</f>
        <v>44.370999999999995</v>
      </c>
      <c r="H195" s="34">
        <f>(H24+H42+H61+H80+H99+H118+H137+H156+H175+H194)/(IF(H24=0,0,1)+IF(H42=0,0,1)+IF(H61=0,0,1)+IF(H80=0,0,1)+IF(H99=0,0,1)+IF(H118=0,0,1)+IF(H137=0,0,1)+IF(H156=0,0,1)+IF(H175=0,0,1)+IF(H194=0,0,1))</f>
        <v>61.241099999999996</v>
      </c>
      <c r="I195" s="34">
        <f>(I24+I42+I61+I80+I99+I118+I137+I156+I175+I194)/(IF(I24=0,0,1)+IF(I42=0,0,1)+IF(I61=0,0,1)+IF(I80=0,0,1)+IF(I99=0,0,1)+IF(I118=0,0,1)+IF(I137=0,0,1)+IF(I156=0,0,1)+IF(I175=0,0,1)+IF(I194=0,0,1))</f>
        <v>189.976</v>
      </c>
      <c r="J195" s="34">
        <f>(J24+J42+J61+J80+J99+J118+J137+J156+J175+J194)/(IF(J24=0,0,1)+IF(J42=0,0,1)+IF(J61=0,0,1)+IF(J80=0,0,1)+IF(J99=0,0,1)+IF(J118=0,0,1)+IF(J137=0,0,1)+IF(J156=0,0,1)+IF(J175=0,0,1)+IF(J194=0,0,1))</f>
        <v>1483.66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161.5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2024-10-14T07:20:38Z</dcterms:modified>
</cp:coreProperties>
</file>